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'стр.1'!$A$1:$FE$81</definedName>
  </definedNames>
  <calcPr fullCalcOnLoad="1"/>
</workbook>
</file>

<file path=xl/sharedStrings.xml><?xml version="1.0" encoding="utf-8"?>
<sst xmlns="http://schemas.openxmlformats.org/spreadsheetml/2006/main" count="382" uniqueCount="134">
  <si>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</si>
  <si>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</si>
  <si>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</si>
  <si>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</si>
  <si>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</si>
  <si>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</si>
  <si>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</si>
  <si>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</si>
  <si>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</si>
  <si>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</si>
  <si>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</si>
  <si>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</si>
  <si>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</si>
  <si>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</si>
  <si>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</si>
  <si>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</si>
  <si>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</si>
  <si>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</si>
  <si>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</si>
  <si>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</si>
  <si>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</si>
  <si>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</si>
  <si>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</si>
  <si>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</si>
  <si>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</si>
  <si>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</si>
  <si>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</si>
  <si>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</si>
  <si>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</si>
  <si>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</si>
  <si>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</si>
  <si>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</si>
  <si>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</si>
  <si>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</si>
  <si>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</si>
  <si>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</si>
  <si>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</si>
  <si>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</si>
  <si>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</si>
  <si>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</si>
  <si>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</si>
  <si>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</si>
  <si>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"ГАЗЭКС"</t>
  </si>
  <si>
    <t>2.2</t>
  </si>
  <si>
    <t>2.3</t>
  </si>
  <si>
    <t>2.4</t>
  </si>
  <si>
    <t>спецнадбавка</t>
  </si>
  <si>
    <t>2.5</t>
  </si>
  <si>
    <t>2.6</t>
  </si>
  <si>
    <t>2.7</t>
  </si>
  <si>
    <t>2.8</t>
  </si>
  <si>
    <t>2.9</t>
  </si>
  <si>
    <t>2.10</t>
  </si>
  <si>
    <t>2019</t>
  </si>
  <si>
    <t>57-225</t>
  </si>
  <si>
    <t>2016</t>
  </si>
  <si>
    <t>2018</t>
  </si>
  <si>
    <t>57-219</t>
  </si>
  <si>
    <t>57-160</t>
  </si>
  <si>
    <t>2020</t>
  </si>
  <si>
    <t>4.2</t>
  </si>
  <si>
    <t>специальная надбавка к тарифу, амортизация</t>
  </si>
  <si>
    <t>специальная надбавка к тарифу</t>
  </si>
  <si>
    <t>в т.ч. Программа спецнадбавки</t>
  </si>
  <si>
    <t>в т.ч. План капитальных вложений</t>
  </si>
  <si>
    <t>амортизация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</si>
  <si>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</si>
  <si>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</si>
  <si>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</si>
  <si>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</si>
  <si>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</si>
  <si>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</si>
  <si>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</si>
  <si>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</si>
  <si>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</si>
  <si>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</si>
  <si>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</si>
  <si>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5.4</t>
  </si>
  <si>
    <t>2.11</t>
  </si>
  <si>
    <t>2.12</t>
  </si>
  <si>
    <t>2.13</t>
  </si>
  <si>
    <t>2.14</t>
  </si>
  <si>
    <t>2.15</t>
  </si>
  <si>
    <t>2.16</t>
  </si>
  <si>
    <t>2.17</t>
  </si>
  <si>
    <t>2021</t>
  </si>
  <si>
    <t>3.11</t>
  </si>
  <si>
    <t>3.12</t>
  </si>
  <si>
    <t>3.13</t>
  </si>
  <si>
    <t>3.14</t>
  </si>
  <si>
    <t>3.15</t>
  </si>
  <si>
    <t>3.16</t>
  </si>
  <si>
    <t>3.17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</si>
  <si>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</si>
  <si>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</si>
  <si>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</si>
  <si>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</si>
  <si>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</si>
  <si>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</si>
  <si>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</si>
  <si>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</si>
  <si>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</si>
  <si>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5.5</t>
  </si>
  <si>
    <t>5.6</t>
  </si>
  <si>
    <t>-</t>
  </si>
  <si>
    <t>Строительство газопровода высокого давления с установкой ГРПШ и газопровод низкого давления по улице Первого Коммунара, село Аверино, Сысертский городской округ (2 этап)</t>
  </si>
  <si>
    <t>2022</t>
  </si>
  <si>
    <t>Газоснабжение жилых домов по улицам Цветников, Просвещенцев, город Дегтярск</t>
  </si>
  <si>
    <t>57-110</t>
  </si>
  <si>
    <t>2023</t>
  </si>
  <si>
    <t>57-325</t>
  </si>
  <si>
    <t>Строительство газопровода высокого давления с установкой ГГРП для газоснабжения поселка Пионерский Талицкого района</t>
  </si>
  <si>
    <t>Строительство газопровода высокого давления с установкой ГГРП для газоснабжения поселка Троицкий Талицкого района</t>
  </si>
  <si>
    <t>Строительство газопровода высокого давления I, II категории с установкой ГГРПБ города Сысерть по улице Энгельса</t>
  </si>
  <si>
    <t>Техническое перевооружение газопровода высокого давления от КУ к ШП №71 до района дома №1а по улице Кирова, село Курганово, Полевской городской округ (II этап)</t>
  </si>
  <si>
    <t>25-110</t>
  </si>
  <si>
    <t>на 2021</t>
  </si>
  <si>
    <t>Газификация перспективной застройки северо-восточной части поселка Шайтанка, город Первоуральск</t>
  </si>
  <si>
    <t>Газоснабжение жилых домов частного сектора в жилом районе Голый Камень, город Нижний Тагил (II очередь, II этап по улице Трудовая и улице Железорудная). Корректировка проекта</t>
  </si>
  <si>
    <t>25-160</t>
  </si>
  <si>
    <t>Газоснабжение жилых домов частного сектора в жилом районе Голый Камень, город Нижний Тагил (II очередь, III этап). Корректировка проекта</t>
  </si>
  <si>
    <t>Газоснабжение жилых домов частного сектора поселка Черноисточинск, I очередь, Горноуральский городской округ. 1 этап</t>
  </si>
  <si>
    <t>Газоснабжение микрорайона "Западный", город Нижняя Тура. I этап строительства, в границах улиц Чапаева, Свободы, Пионерская (II очередь)</t>
  </si>
  <si>
    <t>25-315</t>
  </si>
  <si>
    <t>Газификация жилых домов по улице Сортопрокатчиков, улице Сталеваров, переулку Сталеваров, улице Вагранская, улице Токарей, улице Тагильская, улице МОПРа в городе Серове Серовского городского округа</t>
  </si>
  <si>
    <t>32-225</t>
  </si>
  <si>
    <t>Газораспределительные сети низкого давления для газоснабжения жилых домов частного сектора в квартале, ограниченном улицами Островского – Кооперативная – Североуральская – Молодежная – Мичурина – Шевченко – Социалистическая – Труда – Вокзальная в городе Волчанске (1 этап)</t>
  </si>
  <si>
    <t>25-225</t>
  </si>
  <si>
    <t>89-426</t>
  </si>
  <si>
    <t>Закольцовка газопроводов от улицы Ленина до улиц 1 Мая, Земляничная, деревня Ключи, Сысертский городской округ. Строительство газопровода - закольцовки газопроводов от улицы Ленина до улиц 1 Мая, Земляничная, деревня Ключи, Сысертский городской округ</t>
  </si>
  <si>
    <t>Газопровод - закольцовка  с установкой ГРПШ в деревне Кодинка, город Каменск-Уральский</t>
  </si>
  <si>
    <t>Строительство газопровода низкого давления по улицам Восточной, Южной, город Красноуральск</t>
  </si>
  <si>
    <t>159-225</t>
  </si>
  <si>
    <t>Строительство газопровода-закольцовки низкого давления по улице Ярославской  с газопроводом низкого давления по улице Парашютной, город Нижний Тагил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</si>
</sst>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1"/>
  <sheetViews>
    <sheetView tabSelected="1" view="pageBreakPreview" zoomScaleSheetLayoutView="100" zoomScalePageLayoutView="0" workbookViewId="0" topLeftCell="A73">
      <selection activeCell="CG75" sqref="CG75:CT75"/>
    </sheetView>
  </sheetViews>
  <sheetFormatPr defaultColWidth="0.875" defaultRowHeight="12.75"/>
  <cols>
    <col min="1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46" t="s">
        <v>42</v>
      </c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</row>
    <row r="4" spans="80:137" s="8" customFormat="1" ht="9.7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5" customFormat="1" ht="15">
      <c r="AP5" s="6" t="s">
        <v>116</v>
      </c>
      <c r="AQ5" s="45"/>
      <c r="AR5" s="45"/>
      <c r="AS5" s="45"/>
      <c r="AT5" s="45"/>
      <c r="AU5" s="5" t="s">
        <v>26</v>
      </c>
    </row>
    <row r="7" spans="1:161" s="2" customFormat="1" ht="28.5" customHeight="1">
      <c r="A7" s="51" t="s">
        <v>9</v>
      </c>
      <c r="B7" s="52"/>
      <c r="C7" s="52"/>
      <c r="D7" s="52"/>
      <c r="E7" s="52"/>
      <c r="F7" s="52"/>
      <c r="G7" s="52"/>
      <c r="H7" s="53"/>
      <c r="I7" s="51" t="s">
        <v>10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3"/>
      <c r="AQ7" s="9" t="s">
        <v>13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1"/>
      <c r="BS7" s="9" t="s">
        <v>14</v>
      </c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1"/>
      <c r="DI7" s="9" t="s">
        <v>18</v>
      </c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1"/>
    </row>
    <row r="8" spans="1:161" s="2" customFormat="1" ht="66" customHeight="1">
      <c r="A8" s="54"/>
      <c r="B8" s="55"/>
      <c r="C8" s="55"/>
      <c r="D8" s="55"/>
      <c r="E8" s="55"/>
      <c r="F8" s="55"/>
      <c r="G8" s="55"/>
      <c r="H8" s="56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9" t="s">
        <v>11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1"/>
      <c r="BE8" s="9" t="s">
        <v>12</v>
      </c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1"/>
      <c r="BS8" s="9" t="s">
        <v>15</v>
      </c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1"/>
      <c r="CG8" s="9" t="s">
        <v>16</v>
      </c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1"/>
      <c r="CU8" s="9" t="s">
        <v>17</v>
      </c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1"/>
      <c r="DI8" s="9" t="s">
        <v>19</v>
      </c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1"/>
      <c r="DY8" s="9" t="s">
        <v>20</v>
      </c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1"/>
      <c r="EO8" s="9" t="s">
        <v>21</v>
      </c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1"/>
    </row>
    <row r="9" spans="1:161" s="2" customFormat="1" ht="12.75">
      <c r="A9" s="48" t="s">
        <v>0</v>
      </c>
      <c r="B9" s="49"/>
      <c r="C9" s="49"/>
      <c r="D9" s="49"/>
      <c r="E9" s="49"/>
      <c r="F9" s="49"/>
      <c r="G9" s="49"/>
      <c r="H9" s="50"/>
      <c r="I9" s="48" t="s">
        <v>1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0"/>
      <c r="AQ9" s="48" t="s">
        <v>2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50"/>
      <c r="BE9" s="48" t="s">
        <v>3</v>
      </c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0"/>
      <c r="BS9" s="48" t="s">
        <v>4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50"/>
      <c r="CG9" s="48" t="s">
        <v>5</v>
      </c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50"/>
      <c r="CU9" s="48" t="s">
        <v>8</v>
      </c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/>
      <c r="DI9" s="48" t="s">
        <v>22</v>
      </c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48" t="s">
        <v>23</v>
      </c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50"/>
      <c r="EO9" s="48" t="s">
        <v>24</v>
      </c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2" customFormat="1" ht="59.25" customHeight="1">
      <c r="A10" s="15" t="s">
        <v>0</v>
      </c>
      <c r="B10" s="16"/>
      <c r="C10" s="16"/>
      <c r="D10" s="16"/>
      <c r="E10" s="16"/>
      <c r="F10" s="16"/>
      <c r="G10" s="16"/>
      <c r="H10" s="17"/>
      <c r="I10" s="3"/>
      <c r="J10" s="32" t="s">
        <v>27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6"/>
      <c r="BE10" s="34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6"/>
      <c r="BS10" s="37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23">
        <f>CG11+CG12</f>
        <v>291409.79</v>
      </c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5"/>
      <c r="CU10" s="26" t="s">
        <v>61</v>
      </c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8"/>
      <c r="DI10" s="29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1"/>
      <c r="DY10" s="29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1"/>
      <c r="EO10" s="29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2" customFormat="1" ht="14.25" customHeight="1">
      <c r="A11" s="15"/>
      <c r="B11" s="16"/>
      <c r="C11" s="16"/>
      <c r="D11" s="16"/>
      <c r="E11" s="16"/>
      <c r="F11" s="16"/>
      <c r="G11" s="16"/>
      <c r="H11" s="17"/>
      <c r="I11" s="3"/>
      <c r="J11" s="32" t="s">
        <v>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  <c r="AQ11" s="34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6"/>
      <c r="BE11" s="34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6"/>
      <c r="BS11" s="37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1"/>
      <c r="CG11" s="12">
        <v>278832.43</v>
      </c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4"/>
      <c r="CU11" s="26" t="s">
        <v>46</v>
      </c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8"/>
      <c r="DI11" s="29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1"/>
      <c r="DY11" s="29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1"/>
      <c r="EO11" s="29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1"/>
    </row>
    <row r="12" spans="1:161" s="2" customFormat="1" ht="14.25" customHeight="1">
      <c r="A12" s="15"/>
      <c r="B12" s="16"/>
      <c r="C12" s="16"/>
      <c r="D12" s="16"/>
      <c r="E12" s="16"/>
      <c r="F12" s="16"/>
      <c r="G12" s="16"/>
      <c r="H12" s="17"/>
      <c r="I12" s="3"/>
      <c r="J12" s="32" t="s">
        <v>64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34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6"/>
      <c r="BE12" s="34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6"/>
      <c r="BS12" s="37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1"/>
      <c r="CG12" s="23">
        <f>CG15</f>
        <v>12577.36</v>
      </c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4"/>
      <c r="CU12" s="26" t="s">
        <v>65</v>
      </c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8"/>
      <c r="DI12" s="29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1"/>
      <c r="DY12" s="29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1"/>
      <c r="EO12" s="29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1"/>
    </row>
    <row r="13" spans="1:161" s="2" customFormat="1" ht="48" customHeight="1">
      <c r="A13" s="15" t="s">
        <v>1</v>
      </c>
      <c r="B13" s="16"/>
      <c r="C13" s="16"/>
      <c r="D13" s="16"/>
      <c r="E13" s="16"/>
      <c r="F13" s="16"/>
      <c r="G13" s="16"/>
      <c r="H13" s="17"/>
      <c r="I13" s="3"/>
      <c r="J13" s="32" t="s">
        <v>28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34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6"/>
      <c r="BE13" s="34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6"/>
      <c r="BS13" s="37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12">
        <f>CG14+CG15</f>
        <v>291409.79</v>
      </c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4"/>
      <c r="CU13" s="26" t="s">
        <v>61</v>
      </c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8"/>
      <c r="DI13" s="29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29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1"/>
      <c r="EO13" s="29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2" customFormat="1" ht="14.25" customHeight="1">
      <c r="A14" s="15"/>
      <c r="B14" s="16"/>
      <c r="C14" s="16"/>
      <c r="D14" s="16"/>
      <c r="E14" s="16"/>
      <c r="F14" s="16"/>
      <c r="G14" s="16"/>
      <c r="H14" s="17"/>
      <c r="I14" s="3"/>
      <c r="J14" s="32" t="s">
        <v>63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  <c r="AQ14" s="34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6"/>
      <c r="BE14" s="34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6"/>
      <c r="BS14" s="37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12">
        <f>CG54+CG68</f>
        <v>278832.43</v>
      </c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4"/>
      <c r="CU14" s="26" t="s">
        <v>46</v>
      </c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8"/>
      <c r="DI14" s="29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1"/>
      <c r="DY14" s="29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1"/>
      <c r="EO14" s="29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s="2" customFormat="1" ht="14.25" customHeight="1">
      <c r="A15" s="15"/>
      <c r="B15" s="16"/>
      <c r="C15" s="16"/>
      <c r="D15" s="16"/>
      <c r="E15" s="16"/>
      <c r="F15" s="16"/>
      <c r="G15" s="16"/>
      <c r="H15" s="17"/>
      <c r="I15" s="3"/>
      <c r="J15" s="32" t="s">
        <v>64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3"/>
      <c r="AQ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6"/>
      <c r="BE15" s="34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6"/>
      <c r="BS15" s="37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1"/>
      <c r="CG15" s="12">
        <f>CG55+CG69</f>
        <v>12577.36</v>
      </c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4"/>
      <c r="CU15" s="26" t="s">
        <v>65</v>
      </c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8"/>
      <c r="DI15" s="29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1"/>
      <c r="DY15" s="29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1"/>
      <c r="EO15" s="29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2" customFormat="1" ht="96" customHeight="1">
      <c r="A16" s="15" t="s">
        <v>29</v>
      </c>
      <c r="B16" s="16"/>
      <c r="C16" s="16"/>
      <c r="D16" s="16"/>
      <c r="E16" s="16"/>
      <c r="F16" s="16"/>
      <c r="G16" s="16"/>
      <c r="H16" s="17"/>
      <c r="I16" s="3"/>
      <c r="J16" s="18" t="s">
        <v>105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20" t="s">
        <v>85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106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3">
        <v>25037.25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v>11591.3</v>
      </c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5"/>
      <c r="CU16" s="9" t="s">
        <v>62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12">
        <v>6.04</v>
      </c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4"/>
      <c r="DY16" s="12" t="s">
        <v>54</v>
      </c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4"/>
      <c r="EO16" s="12">
        <v>0</v>
      </c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2" customFormat="1" ht="57" customHeight="1">
      <c r="A17" s="15" t="s">
        <v>43</v>
      </c>
      <c r="B17" s="16"/>
      <c r="C17" s="16"/>
      <c r="D17" s="16"/>
      <c r="E17" s="16"/>
      <c r="F17" s="16"/>
      <c r="G17" s="16"/>
      <c r="H17" s="17"/>
      <c r="I17" s="3"/>
      <c r="J17" s="18" t="s">
        <v>111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20" t="s">
        <v>53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 t="s">
        <v>85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12">
        <v>8288.65</v>
      </c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>
        <v>7503.81</v>
      </c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4"/>
      <c r="CU17" s="9" t="s">
        <v>62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12">
        <v>0.03</v>
      </c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4"/>
      <c r="DY17" s="12" t="s">
        <v>57</v>
      </c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4"/>
      <c r="EO17" s="12">
        <v>1</v>
      </c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2" customFormat="1" ht="57" customHeight="1">
      <c r="A18" s="15" t="s">
        <v>44</v>
      </c>
      <c r="B18" s="16"/>
      <c r="C18" s="16"/>
      <c r="D18" s="16"/>
      <c r="E18" s="16"/>
      <c r="F18" s="16"/>
      <c r="G18" s="16"/>
      <c r="H18" s="17"/>
      <c r="I18" s="3"/>
      <c r="J18" s="18" t="s">
        <v>112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 t="s">
        <v>53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 t="s">
        <v>85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12">
        <v>10878.74</v>
      </c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>
        <v>9635.59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4"/>
      <c r="CU18" s="9" t="s">
        <v>62</v>
      </c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1"/>
      <c r="DI18" s="12">
        <v>0.04</v>
      </c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4"/>
      <c r="DY18" s="12" t="s">
        <v>110</v>
      </c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4"/>
      <c r="EO18" s="12">
        <v>1</v>
      </c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2" customFormat="1" ht="57" customHeight="1">
      <c r="A19" s="15" t="s">
        <v>45</v>
      </c>
      <c r="B19" s="16"/>
      <c r="C19" s="16"/>
      <c r="D19" s="16"/>
      <c r="E19" s="16"/>
      <c r="F19" s="16"/>
      <c r="G19" s="16"/>
      <c r="H19" s="17"/>
      <c r="I19" s="3"/>
      <c r="J19" s="18" t="s">
        <v>117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20" t="s">
        <v>56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 t="s">
        <v>85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12">
        <v>9913.63</v>
      </c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23">
        <v>8872.45</v>
      </c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5"/>
      <c r="CU19" s="9" t="s">
        <v>62</v>
      </c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1"/>
      <c r="DI19" s="12">
        <v>1.85</v>
      </c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4"/>
      <c r="DY19" s="12" t="s">
        <v>58</v>
      </c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4"/>
      <c r="EO19" s="12">
        <v>0</v>
      </c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2" customFormat="1" ht="45" customHeight="1">
      <c r="A20" s="15" t="s">
        <v>47</v>
      </c>
      <c r="B20" s="16"/>
      <c r="C20" s="16"/>
      <c r="D20" s="16"/>
      <c r="E20" s="16"/>
      <c r="F20" s="16"/>
      <c r="G20" s="16"/>
      <c r="H20" s="17"/>
      <c r="I20" s="3"/>
      <c r="J20" s="18" t="s">
        <v>107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  <c r="AQ20" s="20" t="s">
        <v>56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 t="s">
        <v>85</v>
      </c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23">
        <v>21781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>
        <v>9981.44</v>
      </c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5"/>
      <c r="CU20" s="9" t="s">
        <v>62</v>
      </c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1"/>
      <c r="DI20" s="12">
        <v>4.21</v>
      </c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4"/>
      <c r="DY20" s="12" t="s">
        <v>58</v>
      </c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4"/>
      <c r="EO20" s="12">
        <v>0</v>
      </c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2" customFormat="1" ht="81" customHeight="1">
      <c r="A21" s="15" t="s">
        <v>48</v>
      </c>
      <c r="B21" s="16"/>
      <c r="C21" s="16"/>
      <c r="D21" s="16"/>
      <c r="E21" s="16"/>
      <c r="F21" s="16"/>
      <c r="G21" s="16"/>
      <c r="H21" s="17"/>
      <c r="I21" s="3"/>
      <c r="J21" s="18" t="s">
        <v>118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20" t="s">
        <v>59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 t="s">
        <v>85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23">
        <v>27076.88</v>
      </c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23">
        <v>23130.94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5"/>
      <c r="CU21" s="9" t="s">
        <v>62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1"/>
      <c r="DI21" s="12">
        <v>2.11</v>
      </c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4"/>
      <c r="DY21" s="12" t="s">
        <v>119</v>
      </c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4"/>
      <c r="EO21" s="12">
        <v>0</v>
      </c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2" customFormat="1" ht="72" customHeight="1">
      <c r="A22" s="15" t="s">
        <v>49</v>
      </c>
      <c r="B22" s="16"/>
      <c r="C22" s="16"/>
      <c r="D22" s="16"/>
      <c r="E22" s="16"/>
      <c r="F22" s="16"/>
      <c r="G22" s="16"/>
      <c r="H22" s="17"/>
      <c r="I22" s="3"/>
      <c r="J22" s="18" t="s">
        <v>120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9"/>
      <c r="AQ22" s="20" t="s">
        <v>85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0" t="s">
        <v>106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2"/>
      <c r="BS22" s="12">
        <v>33806.42</v>
      </c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18226.93</v>
      </c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4"/>
      <c r="CU22" s="9" t="s">
        <v>62</v>
      </c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1"/>
      <c r="DI22" s="12">
        <v>5.2</v>
      </c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4"/>
      <c r="DY22" s="12" t="s">
        <v>115</v>
      </c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4"/>
      <c r="EO22" s="12">
        <v>0</v>
      </c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2" customFormat="1" ht="69" customHeight="1">
      <c r="A23" s="15" t="s">
        <v>50</v>
      </c>
      <c r="B23" s="16"/>
      <c r="C23" s="16"/>
      <c r="D23" s="16"/>
      <c r="E23" s="16"/>
      <c r="F23" s="16"/>
      <c r="G23" s="16"/>
      <c r="H23" s="17"/>
      <c r="I23" s="3"/>
      <c r="J23" s="18" t="s">
        <v>121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"/>
      <c r="AQ23" s="20" t="s">
        <v>85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 t="s">
        <v>106</v>
      </c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12">
        <v>21742.49</v>
      </c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23">
        <v>10354.74</v>
      </c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5"/>
      <c r="CU23" s="9" t="s">
        <v>62</v>
      </c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1"/>
      <c r="DI23" s="12">
        <v>3.5</v>
      </c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4"/>
      <c r="DY23" s="12" t="s">
        <v>58</v>
      </c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4"/>
      <c r="EO23" s="12">
        <v>1</v>
      </c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2" customFormat="1" ht="66" customHeight="1">
      <c r="A24" s="41" t="s">
        <v>51</v>
      </c>
      <c r="B24" s="42"/>
      <c r="C24" s="42"/>
      <c r="D24" s="42"/>
      <c r="E24" s="42"/>
      <c r="F24" s="42"/>
      <c r="G24" s="42"/>
      <c r="H24" s="43"/>
      <c r="I24" s="3"/>
      <c r="J24" s="18" t="s">
        <v>122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"/>
      <c r="AQ24" s="20" t="s">
        <v>59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0" t="s">
        <v>85</v>
      </c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2"/>
      <c r="BS24" s="23">
        <v>22364.13</v>
      </c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5"/>
      <c r="CG24" s="12">
        <v>8457.59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4"/>
      <c r="CU24" s="9" t="s">
        <v>62</v>
      </c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1"/>
      <c r="DI24" s="12">
        <v>2.49</v>
      </c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4"/>
      <c r="DY24" s="12" t="s">
        <v>123</v>
      </c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4"/>
      <c r="EO24" s="12">
        <v>0</v>
      </c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2" customFormat="1" ht="96" customHeight="1">
      <c r="A25" s="15" t="s">
        <v>52</v>
      </c>
      <c r="B25" s="16"/>
      <c r="C25" s="16"/>
      <c r="D25" s="16"/>
      <c r="E25" s="16"/>
      <c r="F25" s="16"/>
      <c r="G25" s="16"/>
      <c r="H25" s="17"/>
      <c r="I25" s="3"/>
      <c r="J25" s="18" t="s">
        <v>124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9"/>
      <c r="AQ25" s="20" t="s">
        <v>56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 t="s">
        <v>109</v>
      </c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12">
        <v>45526.64</v>
      </c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23">
        <v>18935</v>
      </c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5"/>
      <c r="CU25" s="9" t="s">
        <v>62</v>
      </c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1"/>
      <c r="DI25" s="12">
        <v>6.78</v>
      </c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4"/>
      <c r="DY25" s="12" t="s">
        <v>125</v>
      </c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4"/>
      <c r="EO25" s="12">
        <v>1</v>
      </c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  <row r="26" spans="1:161" s="2" customFormat="1" ht="147" customHeight="1">
      <c r="A26" s="15" t="s">
        <v>78</v>
      </c>
      <c r="B26" s="16"/>
      <c r="C26" s="16"/>
      <c r="D26" s="16"/>
      <c r="E26" s="16"/>
      <c r="F26" s="16"/>
      <c r="G26" s="16"/>
      <c r="H26" s="17"/>
      <c r="I26" s="3"/>
      <c r="J26" s="18" t="s">
        <v>126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9"/>
      <c r="AQ26" s="20" t="s">
        <v>85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0" t="s">
        <v>85</v>
      </c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2"/>
      <c r="BS26" s="12">
        <f>CG26</f>
        <v>17460.56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4"/>
      <c r="CG26" s="12">
        <v>17460.56</v>
      </c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4"/>
      <c r="CU26" s="9" t="s">
        <v>62</v>
      </c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1"/>
      <c r="DI26" s="12">
        <v>2.38</v>
      </c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4"/>
      <c r="DY26" s="12" t="s">
        <v>127</v>
      </c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4"/>
      <c r="EO26" s="12">
        <v>0</v>
      </c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4"/>
    </row>
    <row r="27" spans="1:161" s="2" customFormat="1" ht="61.5" customHeight="1">
      <c r="A27" s="15" t="s">
        <v>79</v>
      </c>
      <c r="B27" s="16"/>
      <c r="C27" s="16"/>
      <c r="D27" s="16"/>
      <c r="E27" s="16"/>
      <c r="F27" s="16"/>
      <c r="G27" s="16"/>
      <c r="H27" s="17"/>
      <c r="I27" s="3"/>
      <c r="J27" s="18" t="s">
        <v>113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9"/>
      <c r="AQ27" s="20" t="s">
        <v>59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0" t="s">
        <v>85</v>
      </c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2"/>
      <c r="BS27" s="23">
        <v>28120.2</v>
      </c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5"/>
      <c r="CG27" s="23">
        <v>27382.55</v>
      </c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5"/>
      <c r="CU27" s="9" t="s">
        <v>62</v>
      </c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1"/>
      <c r="DI27" s="12">
        <v>0.07</v>
      </c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4"/>
      <c r="DY27" s="12" t="s">
        <v>128</v>
      </c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4"/>
      <c r="EO27" s="12">
        <v>1</v>
      </c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4"/>
    </row>
    <row r="28" spans="1:161" s="2" customFormat="1" ht="122.25" customHeight="1">
      <c r="A28" s="15" t="s">
        <v>80</v>
      </c>
      <c r="B28" s="16"/>
      <c r="C28" s="16"/>
      <c r="D28" s="16"/>
      <c r="E28" s="16"/>
      <c r="F28" s="16"/>
      <c r="G28" s="16"/>
      <c r="H28" s="17"/>
      <c r="I28" s="3"/>
      <c r="J28" s="18" t="s">
        <v>129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"/>
      <c r="AQ28" s="20" t="s">
        <v>56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2"/>
      <c r="BE28" s="20" t="s">
        <v>85</v>
      </c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2"/>
      <c r="BS28" s="23">
        <v>5917.38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5"/>
      <c r="CG28" s="23">
        <v>5471.09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5"/>
      <c r="CU28" s="9" t="s">
        <v>62</v>
      </c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1"/>
      <c r="DI28" s="12">
        <v>0.88</v>
      </c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4"/>
      <c r="DY28" s="12" t="s">
        <v>108</v>
      </c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4"/>
      <c r="EO28" s="12">
        <v>1</v>
      </c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4"/>
    </row>
    <row r="29" spans="1:161" s="2" customFormat="1" ht="48" customHeight="1">
      <c r="A29" s="15" t="s">
        <v>81</v>
      </c>
      <c r="B29" s="16"/>
      <c r="C29" s="16"/>
      <c r="D29" s="16"/>
      <c r="E29" s="16"/>
      <c r="F29" s="16"/>
      <c r="G29" s="16"/>
      <c r="H29" s="17"/>
      <c r="I29" s="3"/>
      <c r="J29" s="18" t="s">
        <v>130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9"/>
      <c r="AQ29" s="20" t="s">
        <v>55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2"/>
      <c r="BE29" s="20" t="s">
        <v>85</v>
      </c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2"/>
      <c r="BS29" s="23">
        <v>25317.35</v>
      </c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5"/>
      <c r="CG29" s="23">
        <v>22726.8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5"/>
      <c r="CU29" s="9" t="s">
        <v>62</v>
      </c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1"/>
      <c r="DI29" s="12">
        <v>1.95</v>
      </c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4"/>
      <c r="DY29" s="12" t="s">
        <v>58</v>
      </c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4"/>
      <c r="EO29" s="12">
        <v>1</v>
      </c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4"/>
    </row>
    <row r="30" spans="1:161" s="2" customFormat="1" ht="83.25" customHeight="1">
      <c r="A30" s="15" t="s">
        <v>82</v>
      </c>
      <c r="B30" s="16"/>
      <c r="C30" s="16"/>
      <c r="D30" s="16"/>
      <c r="E30" s="16"/>
      <c r="F30" s="16"/>
      <c r="G30" s="16"/>
      <c r="H30" s="17"/>
      <c r="I30" s="3"/>
      <c r="J30" s="18" t="s">
        <v>114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9"/>
      <c r="AQ30" s="20" t="s">
        <v>59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0" t="s">
        <v>85</v>
      </c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2"/>
      <c r="BS30" s="12">
        <v>13226.45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4"/>
      <c r="CG30" s="23">
        <v>11983.89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5"/>
      <c r="CU30" s="9" t="s">
        <v>62</v>
      </c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1"/>
      <c r="DI30" s="12">
        <v>1.03</v>
      </c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4"/>
      <c r="DY30" s="12" t="s">
        <v>54</v>
      </c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4"/>
      <c r="EO30" s="12">
        <v>0</v>
      </c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4"/>
    </row>
    <row r="31" spans="1:161" s="2" customFormat="1" ht="56.25" customHeight="1">
      <c r="A31" s="15" t="s">
        <v>83</v>
      </c>
      <c r="B31" s="16"/>
      <c r="C31" s="16"/>
      <c r="D31" s="16"/>
      <c r="E31" s="16"/>
      <c r="F31" s="16"/>
      <c r="G31" s="16"/>
      <c r="H31" s="17"/>
      <c r="I31" s="3"/>
      <c r="J31" s="18" t="s">
        <v>131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9"/>
      <c r="AQ31" s="20" t="s">
        <v>59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0" t="s">
        <v>85</v>
      </c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2"/>
      <c r="BS31" s="23">
        <v>5335.67</v>
      </c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5"/>
      <c r="CG31" s="23">
        <v>5124.43</v>
      </c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5"/>
      <c r="CU31" s="9" t="s">
        <v>62</v>
      </c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1"/>
      <c r="DI31" s="12">
        <v>0.39</v>
      </c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4"/>
      <c r="DY31" s="12" t="s">
        <v>132</v>
      </c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4"/>
      <c r="EO31" s="12">
        <v>0</v>
      </c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4"/>
    </row>
    <row r="32" spans="1:161" s="2" customFormat="1" ht="69" customHeight="1">
      <c r="A32" s="15" t="s">
        <v>84</v>
      </c>
      <c r="B32" s="16"/>
      <c r="C32" s="16"/>
      <c r="D32" s="16"/>
      <c r="E32" s="16"/>
      <c r="F32" s="16"/>
      <c r="G32" s="16"/>
      <c r="H32" s="17"/>
      <c r="I32" s="3"/>
      <c r="J32" s="18" t="s">
        <v>133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20" t="s">
        <v>59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0" t="s">
        <v>85</v>
      </c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2"/>
      <c r="BS32" s="12">
        <v>4637.39</v>
      </c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4"/>
      <c r="CG32" s="12">
        <v>3997.91</v>
      </c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4"/>
      <c r="CU32" s="9" t="s">
        <v>62</v>
      </c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1"/>
      <c r="DI32" s="12">
        <v>0.48</v>
      </c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4"/>
      <c r="DY32" s="12" t="s">
        <v>115</v>
      </c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4"/>
      <c r="EO32" s="12">
        <v>0</v>
      </c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4"/>
    </row>
    <row r="33" spans="1:161" s="2" customFormat="1" ht="54" customHeight="1">
      <c r="A33" s="15" t="s">
        <v>2</v>
      </c>
      <c r="B33" s="16"/>
      <c r="C33" s="16"/>
      <c r="D33" s="16"/>
      <c r="E33" s="16"/>
      <c r="F33" s="16"/>
      <c r="G33" s="16"/>
      <c r="H33" s="17"/>
      <c r="I33" s="3"/>
      <c r="J33" s="32" t="s">
        <v>30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3"/>
      <c r="AQ33" s="34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  <c r="BE33" s="34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37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1"/>
      <c r="CG33" s="38">
        <f>CG34+CG35</f>
        <v>291409.79</v>
      </c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40"/>
      <c r="CU33" s="26" t="s">
        <v>61</v>
      </c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8"/>
      <c r="DI33" s="29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1"/>
      <c r="DY33" s="29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1"/>
      <c r="EO33" s="29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1"/>
    </row>
    <row r="34" spans="1:161" s="2" customFormat="1" ht="14.25" customHeight="1">
      <c r="A34" s="15"/>
      <c r="B34" s="16"/>
      <c r="C34" s="16"/>
      <c r="D34" s="16"/>
      <c r="E34" s="16"/>
      <c r="F34" s="16"/>
      <c r="G34" s="16"/>
      <c r="H34" s="17"/>
      <c r="I34" s="3"/>
      <c r="J34" s="32" t="s">
        <v>63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/>
      <c r="AQ34" s="34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6"/>
      <c r="BE34" s="34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S34" s="37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1"/>
      <c r="CG34" s="47">
        <f>CG54+CG68</f>
        <v>278832.43</v>
      </c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40"/>
      <c r="CU34" s="26" t="s">
        <v>46</v>
      </c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8"/>
      <c r="DI34" s="29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1"/>
      <c r="DY34" s="29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1"/>
      <c r="EO34" s="29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1"/>
    </row>
    <row r="35" spans="1:161" s="2" customFormat="1" ht="14.25" customHeight="1">
      <c r="A35" s="15"/>
      <c r="B35" s="16"/>
      <c r="C35" s="16"/>
      <c r="D35" s="16"/>
      <c r="E35" s="16"/>
      <c r="F35" s="16"/>
      <c r="G35" s="16"/>
      <c r="H35" s="17"/>
      <c r="I35" s="3"/>
      <c r="J35" s="32" t="s">
        <v>64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/>
      <c r="AQ35" s="34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6"/>
      <c r="BE35" s="34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37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1"/>
      <c r="CG35" s="38">
        <f>CG55+CG69</f>
        <v>12577.36</v>
      </c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40"/>
      <c r="CU35" s="26" t="s">
        <v>65</v>
      </c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8"/>
      <c r="DI35" s="29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1"/>
      <c r="DY35" s="29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1"/>
      <c r="EO35" s="29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1"/>
    </row>
    <row r="36" spans="1:161" s="2" customFormat="1" ht="96" customHeight="1">
      <c r="A36" s="15" t="s">
        <v>31</v>
      </c>
      <c r="B36" s="16"/>
      <c r="C36" s="16"/>
      <c r="D36" s="16"/>
      <c r="E36" s="16"/>
      <c r="F36" s="16"/>
      <c r="G36" s="16"/>
      <c r="H36" s="17"/>
      <c r="I36" s="3"/>
      <c r="J36" s="18" t="s">
        <v>105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9"/>
      <c r="AQ36" s="20" t="s">
        <v>85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2"/>
      <c r="BE36" s="20" t="s">
        <v>106</v>
      </c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2"/>
      <c r="BS36" s="23">
        <v>25037.25</v>
      </c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5"/>
      <c r="CG36" s="23">
        <v>11591.3</v>
      </c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5"/>
      <c r="CU36" s="9" t="s">
        <v>62</v>
      </c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1"/>
      <c r="DI36" s="12">
        <v>6.04</v>
      </c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4"/>
      <c r="DY36" s="12" t="s">
        <v>54</v>
      </c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4"/>
      <c r="EO36" s="12">
        <v>0</v>
      </c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4"/>
    </row>
    <row r="37" spans="1:161" s="2" customFormat="1" ht="57" customHeight="1">
      <c r="A37" s="15" t="s">
        <v>66</v>
      </c>
      <c r="B37" s="16"/>
      <c r="C37" s="16"/>
      <c r="D37" s="16"/>
      <c r="E37" s="16"/>
      <c r="F37" s="16"/>
      <c r="G37" s="16"/>
      <c r="H37" s="17"/>
      <c r="I37" s="3"/>
      <c r="J37" s="18" t="s">
        <v>111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9"/>
      <c r="AQ37" s="20" t="s">
        <v>53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2"/>
      <c r="BE37" s="20" t="s">
        <v>85</v>
      </c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2"/>
      <c r="BS37" s="12">
        <v>8288.65</v>
      </c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4"/>
      <c r="CG37" s="12">
        <v>7503.81</v>
      </c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4"/>
      <c r="CU37" s="9" t="s">
        <v>62</v>
      </c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1"/>
      <c r="DI37" s="12">
        <v>0.03</v>
      </c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4"/>
      <c r="DY37" s="12" t="s">
        <v>57</v>
      </c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4"/>
      <c r="EO37" s="12">
        <v>1</v>
      </c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4"/>
    </row>
    <row r="38" spans="1:161" s="2" customFormat="1" ht="57" customHeight="1">
      <c r="A38" s="15" t="s">
        <v>67</v>
      </c>
      <c r="B38" s="16"/>
      <c r="C38" s="16"/>
      <c r="D38" s="16"/>
      <c r="E38" s="16"/>
      <c r="F38" s="16"/>
      <c r="G38" s="16"/>
      <c r="H38" s="17"/>
      <c r="I38" s="3"/>
      <c r="J38" s="18" t="s">
        <v>112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9"/>
      <c r="AQ38" s="20" t="s">
        <v>53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2"/>
      <c r="BE38" s="20" t="s">
        <v>85</v>
      </c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2"/>
      <c r="BS38" s="12">
        <v>10878.74</v>
      </c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4"/>
      <c r="CG38" s="12">
        <v>9635.59</v>
      </c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4"/>
      <c r="CU38" s="9" t="s">
        <v>62</v>
      </c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1"/>
      <c r="DI38" s="12">
        <v>0.04</v>
      </c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4"/>
      <c r="DY38" s="12" t="s">
        <v>110</v>
      </c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4"/>
      <c r="EO38" s="12">
        <v>1</v>
      </c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4"/>
    </row>
    <row r="39" spans="1:161" s="2" customFormat="1" ht="57" customHeight="1">
      <c r="A39" s="15" t="s">
        <v>68</v>
      </c>
      <c r="B39" s="16"/>
      <c r="C39" s="16"/>
      <c r="D39" s="16"/>
      <c r="E39" s="16"/>
      <c r="F39" s="16"/>
      <c r="G39" s="16"/>
      <c r="H39" s="17"/>
      <c r="I39" s="3"/>
      <c r="J39" s="18" t="s">
        <v>117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9"/>
      <c r="AQ39" s="20" t="s">
        <v>56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2"/>
      <c r="BE39" s="20" t="s">
        <v>85</v>
      </c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2"/>
      <c r="BS39" s="12">
        <v>9913.63</v>
      </c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4"/>
      <c r="CG39" s="23">
        <v>8872.45</v>
      </c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5"/>
      <c r="CU39" s="9" t="s">
        <v>62</v>
      </c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1"/>
      <c r="DI39" s="12">
        <v>1.85</v>
      </c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4"/>
      <c r="DY39" s="12" t="s">
        <v>58</v>
      </c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4"/>
      <c r="EO39" s="12">
        <v>0</v>
      </c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4"/>
    </row>
    <row r="40" spans="1:161" s="2" customFormat="1" ht="45" customHeight="1">
      <c r="A40" s="15" t="s">
        <v>69</v>
      </c>
      <c r="B40" s="16"/>
      <c r="C40" s="16"/>
      <c r="D40" s="16"/>
      <c r="E40" s="16"/>
      <c r="F40" s="16"/>
      <c r="G40" s="16"/>
      <c r="H40" s="17"/>
      <c r="I40" s="3"/>
      <c r="J40" s="18" t="s">
        <v>107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9"/>
      <c r="AQ40" s="20" t="s">
        <v>56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0" t="s">
        <v>85</v>
      </c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2"/>
      <c r="BS40" s="23">
        <v>21781</v>
      </c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5"/>
      <c r="CG40" s="23">
        <v>9981.44</v>
      </c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5"/>
      <c r="CU40" s="9" t="s">
        <v>62</v>
      </c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1"/>
      <c r="DI40" s="12">
        <v>4.21</v>
      </c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4"/>
      <c r="DY40" s="12" t="s">
        <v>58</v>
      </c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4"/>
      <c r="EO40" s="12">
        <v>0</v>
      </c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4"/>
    </row>
    <row r="41" spans="1:161" s="2" customFormat="1" ht="81" customHeight="1">
      <c r="A41" s="15" t="s">
        <v>70</v>
      </c>
      <c r="B41" s="16"/>
      <c r="C41" s="16"/>
      <c r="D41" s="16"/>
      <c r="E41" s="16"/>
      <c r="F41" s="16"/>
      <c r="G41" s="16"/>
      <c r="H41" s="17"/>
      <c r="I41" s="3"/>
      <c r="J41" s="18" t="s">
        <v>118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9"/>
      <c r="AQ41" s="20" t="s">
        <v>59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2"/>
      <c r="BE41" s="20" t="s">
        <v>85</v>
      </c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2"/>
      <c r="BS41" s="23">
        <v>27076.88</v>
      </c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5"/>
      <c r="CG41" s="23">
        <v>23130.94</v>
      </c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5"/>
      <c r="CU41" s="9" t="s">
        <v>62</v>
      </c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1"/>
      <c r="DI41" s="12">
        <v>2.11</v>
      </c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4"/>
      <c r="DY41" s="12" t="s">
        <v>119</v>
      </c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4"/>
      <c r="EO41" s="12">
        <v>0</v>
      </c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4"/>
    </row>
    <row r="42" spans="1:161" s="2" customFormat="1" ht="72" customHeight="1">
      <c r="A42" s="15" t="s">
        <v>71</v>
      </c>
      <c r="B42" s="16"/>
      <c r="C42" s="16"/>
      <c r="D42" s="16"/>
      <c r="E42" s="16"/>
      <c r="F42" s="16"/>
      <c r="G42" s="16"/>
      <c r="H42" s="17"/>
      <c r="I42" s="3"/>
      <c r="J42" s="18" t="s">
        <v>120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9"/>
      <c r="AQ42" s="20" t="s">
        <v>85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2"/>
      <c r="BE42" s="20" t="s">
        <v>106</v>
      </c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2"/>
      <c r="BS42" s="12">
        <v>33806.42</v>
      </c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4"/>
      <c r="CG42" s="12">
        <v>18226.93</v>
      </c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4"/>
      <c r="CU42" s="9" t="s">
        <v>62</v>
      </c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1"/>
      <c r="DI42" s="12">
        <v>5.2</v>
      </c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4"/>
      <c r="DY42" s="12" t="s">
        <v>115</v>
      </c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4"/>
      <c r="EO42" s="12">
        <v>0</v>
      </c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4"/>
    </row>
    <row r="43" spans="1:161" s="2" customFormat="1" ht="69" customHeight="1">
      <c r="A43" s="15" t="s">
        <v>72</v>
      </c>
      <c r="B43" s="16"/>
      <c r="C43" s="16"/>
      <c r="D43" s="16"/>
      <c r="E43" s="16"/>
      <c r="F43" s="16"/>
      <c r="G43" s="16"/>
      <c r="H43" s="17"/>
      <c r="I43" s="3"/>
      <c r="J43" s="18" t="s">
        <v>121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9"/>
      <c r="AQ43" s="20" t="s">
        <v>85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2"/>
      <c r="BE43" s="20" t="s">
        <v>106</v>
      </c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2"/>
      <c r="BS43" s="12">
        <v>21742.49</v>
      </c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4"/>
      <c r="CG43" s="23">
        <v>10354.74</v>
      </c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5"/>
      <c r="CU43" s="9" t="s">
        <v>62</v>
      </c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1"/>
      <c r="DI43" s="12">
        <v>3.5</v>
      </c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4"/>
      <c r="DY43" s="12" t="s">
        <v>58</v>
      </c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4"/>
      <c r="EO43" s="12">
        <v>1</v>
      </c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4"/>
    </row>
    <row r="44" spans="1:161" s="2" customFormat="1" ht="66" customHeight="1">
      <c r="A44" s="41" t="s">
        <v>73</v>
      </c>
      <c r="B44" s="42"/>
      <c r="C44" s="42"/>
      <c r="D44" s="42"/>
      <c r="E44" s="42"/>
      <c r="F44" s="42"/>
      <c r="G44" s="42"/>
      <c r="H44" s="43"/>
      <c r="I44" s="3"/>
      <c r="J44" s="18" t="s">
        <v>122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9"/>
      <c r="AQ44" s="20" t="s">
        <v>59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2"/>
      <c r="BE44" s="20" t="s">
        <v>85</v>
      </c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2"/>
      <c r="BS44" s="23">
        <v>22364.13</v>
      </c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5"/>
      <c r="CG44" s="12">
        <v>8457.59</v>
      </c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4"/>
      <c r="CU44" s="9" t="s">
        <v>62</v>
      </c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1"/>
      <c r="DI44" s="12">
        <v>2.49</v>
      </c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4"/>
      <c r="DY44" s="12" t="s">
        <v>123</v>
      </c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4"/>
      <c r="EO44" s="12">
        <v>0</v>
      </c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4"/>
    </row>
    <row r="45" spans="1:161" s="2" customFormat="1" ht="96" customHeight="1">
      <c r="A45" s="15" t="s">
        <v>74</v>
      </c>
      <c r="B45" s="16"/>
      <c r="C45" s="16"/>
      <c r="D45" s="16"/>
      <c r="E45" s="16"/>
      <c r="F45" s="16"/>
      <c r="G45" s="16"/>
      <c r="H45" s="17"/>
      <c r="I45" s="3"/>
      <c r="J45" s="18" t="s">
        <v>124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20" t="s">
        <v>56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2"/>
      <c r="BE45" s="20" t="s">
        <v>109</v>
      </c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2"/>
      <c r="BS45" s="12">
        <v>45526.64</v>
      </c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4"/>
      <c r="CG45" s="23">
        <v>18935</v>
      </c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5"/>
      <c r="CU45" s="9" t="s">
        <v>62</v>
      </c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1"/>
      <c r="DI45" s="12">
        <v>6.78</v>
      </c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4"/>
      <c r="DY45" s="12" t="s">
        <v>125</v>
      </c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4"/>
      <c r="EO45" s="12">
        <v>1</v>
      </c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4"/>
    </row>
    <row r="46" spans="1:161" s="2" customFormat="1" ht="147" customHeight="1">
      <c r="A46" s="15" t="s">
        <v>86</v>
      </c>
      <c r="B46" s="16"/>
      <c r="C46" s="16"/>
      <c r="D46" s="16"/>
      <c r="E46" s="16"/>
      <c r="F46" s="16"/>
      <c r="G46" s="16"/>
      <c r="H46" s="17"/>
      <c r="I46" s="3"/>
      <c r="J46" s="18" t="s">
        <v>126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20" t="s">
        <v>85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2"/>
      <c r="BE46" s="20" t="s">
        <v>85</v>
      </c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2"/>
      <c r="BS46" s="12">
        <f>CG46</f>
        <v>17460.56</v>
      </c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4"/>
      <c r="CG46" s="12">
        <v>17460.56</v>
      </c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4"/>
      <c r="CU46" s="9" t="s">
        <v>62</v>
      </c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1"/>
      <c r="DI46" s="12">
        <v>2.38</v>
      </c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4"/>
      <c r="DY46" s="12" t="s">
        <v>127</v>
      </c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4"/>
      <c r="EO46" s="12">
        <v>0</v>
      </c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4"/>
    </row>
    <row r="47" spans="1:161" s="2" customFormat="1" ht="61.5" customHeight="1">
      <c r="A47" s="15" t="s">
        <v>87</v>
      </c>
      <c r="B47" s="16"/>
      <c r="C47" s="16"/>
      <c r="D47" s="16"/>
      <c r="E47" s="16"/>
      <c r="F47" s="16"/>
      <c r="G47" s="16"/>
      <c r="H47" s="17"/>
      <c r="I47" s="3"/>
      <c r="J47" s="18" t="s">
        <v>113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20" t="s">
        <v>59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2"/>
      <c r="BE47" s="20" t="s">
        <v>85</v>
      </c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2"/>
      <c r="BS47" s="23">
        <v>28120.2</v>
      </c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5"/>
      <c r="CG47" s="23">
        <v>27382.55</v>
      </c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5"/>
      <c r="CU47" s="9" t="s">
        <v>62</v>
      </c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1"/>
      <c r="DI47" s="12">
        <v>0.07</v>
      </c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4"/>
      <c r="DY47" s="12" t="s">
        <v>128</v>
      </c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4"/>
      <c r="EO47" s="12">
        <v>1</v>
      </c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4"/>
    </row>
    <row r="48" spans="1:161" s="2" customFormat="1" ht="122.25" customHeight="1">
      <c r="A48" s="15" t="s">
        <v>88</v>
      </c>
      <c r="B48" s="16"/>
      <c r="C48" s="16"/>
      <c r="D48" s="16"/>
      <c r="E48" s="16"/>
      <c r="F48" s="16"/>
      <c r="G48" s="16"/>
      <c r="H48" s="17"/>
      <c r="I48" s="3"/>
      <c r="J48" s="18" t="s">
        <v>129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9"/>
      <c r="AQ48" s="20" t="s">
        <v>56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2"/>
      <c r="BE48" s="20" t="s">
        <v>85</v>
      </c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2"/>
      <c r="BS48" s="23">
        <v>5917.38</v>
      </c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5"/>
      <c r="CG48" s="23">
        <v>5471.09</v>
      </c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5"/>
      <c r="CU48" s="9" t="s">
        <v>62</v>
      </c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1"/>
      <c r="DI48" s="12">
        <v>0.88</v>
      </c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4"/>
      <c r="DY48" s="12" t="s">
        <v>108</v>
      </c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4"/>
      <c r="EO48" s="12">
        <v>1</v>
      </c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4"/>
    </row>
    <row r="49" spans="1:161" s="2" customFormat="1" ht="48" customHeight="1">
      <c r="A49" s="15" t="s">
        <v>89</v>
      </c>
      <c r="B49" s="16"/>
      <c r="C49" s="16"/>
      <c r="D49" s="16"/>
      <c r="E49" s="16"/>
      <c r="F49" s="16"/>
      <c r="G49" s="16"/>
      <c r="H49" s="17"/>
      <c r="I49" s="3"/>
      <c r="J49" s="18" t="s">
        <v>130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9"/>
      <c r="AQ49" s="20" t="s">
        <v>55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2"/>
      <c r="BE49" s="20" t="s">
        <v>85</v>
      </c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2"/>
      <c r="BS49" s="23">
        <v>25317.35</v>
      </c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5"/>
      <c r="CG49" s="23">
        <v>22726.8</v>
      </c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5"/>
      <c r="CU49" s="9" t="s">
        <v>62</v>
      </c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1"/>
      <c r="DI49" s="12">
        <v>1.95</v>
      </c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4"/>
      <c r="DY49" s="12" t="s">
        <v>58</v>
      </c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4"/>
      <c r="EO49" s="12">
        <v>1</v>
      </c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4"/>
    </row>
    <row r="50" spans="1:161" s="2" customFormat="1" ht="83.25" customHeight="1">
      <c r="A50" s="15" t="s">
        <v>90</v>
      </c>
      <c r="B50" s="16"/>
      <c r="C50" s="16"/>
      <c r="D50" s="16"/>
      <c r="E50" s="16"/>
      <c r="F50" s="16"/>
      <c r="G50" s="16"/>
      <c r="H50" s="17"/>
      <c r="I50" s="3"/>
      <c r="J50" s="18" t="s">
        <v>114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9"/>
      <c r="AQ50" s="20" t="s">
        <v>59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2"/>
      <c r="BE50" s="20" t="s">
        <v>85</v>
      </c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2"/>
      <c r="BS50" s="12">
        <v>13226.45</v>
      </c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4"/>
      <c r="CG50" s="23">
        <v>11983.89</v>
      </c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5"/>
      <c r="CU50" s="9" t="s">
        <v>62</v>
      </c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1"/>
      <c r="DI50" s="12">
        <v>1.03</v>
      </c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4"/>
      <c r="DY50" s="12" t="s">
        <v>54</v>
      </c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4"/>
      <c r="EO50" s="12">
        <v>0</v>
      </c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4"/>
    </row>
    <row r="51" spans="1:161" s="2" customFormat="1" ht="56.25" customHeight="1">
      <c r="A51" s="15" t="s">
        <v>91</v>
      </c>
      <c r="B51" s="16"/>
      <c r="C51" s="16"/>
      <c r="D51" s="16"/>
      <c r="E51" s="16"/>
      <c r="F51" s="16"/>
      <c r="G51" s="16"/>
      <c r="H51" s="17"/>
      <c r="I51" s="3"/>
      <c r="J51" s="18" t="s">
        <v>131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9"/>
      <c r="AQ51" s="20" t="s">
        <v>59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2"/>
      <c r="BE51" s="20" t="s">
        <v>85</v>
      </c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2"/>
      <c r="BS51" s="23">
        <v>5335.67</v>
      </c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5"/>
      <c r="CG51" s="23">
        <v>5124.43</v>
      </c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5"/>
      <c r="CU51" s="9" t="s">
        <v>62</v>
      </c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1"/>
      <c r="DI51" s="12">
        <v>0.39</v>
      </c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4"/>
      <c r="DY51" s="12" t="s">
        <v>132</v>
      </c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4"/>
      <c r="EO51" s="12">
        <v>0</v>
      </c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4"/>
    </row>
    <row r="52" spans="1:161" s="2" customFormat="1" ht="69" customHeight="1">
      <c r="A52" s="15" t="s">
        <v>92</v>
      </c>
      <c r="B52" s="16"/>
      <c r="C52" s="16"/>
      <c r="D52" s="16"/>
      <c r="E52" s="16"/>
      <c r="F52" s="16"/>
      <c r="G52" s="16"/>
      <c r="H52" s="17"/>
      <c r="I52" s="3"/>
      <c r="J52" s="18" t="s">
        <v>133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9"/>
      <c r="AQ52" s="20" t="s">
        <v>59</v>
      </c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2"/>
      <c r="BE52" s="20" t="s">
        <v>85</v>
      </c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2"/>
      <c r="BS52" s="12">
        <v>4637.39</v>
      </c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4"/>
      <c r="CG52" s="12">
        <v>3997.91</v>
      </c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4"/>
      <c r="CU52" s="9" t="s">
        <v>62</v>
      </c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1"/>
      <c r="DI52" s="12">
        <v>0.48</v>
      </c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4"/>
      <c r="DY52" s="12" t="s">
        <v>115</v>
      </c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4"/>
      <c r="EO52" s="12">
        <v>0</v>
      </c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4"/>
    </row>
    <row r="53" spans="1:161" s="2" customFormat="1" ht="53.25" customHeight="1">
      <c r="A53" s="15" t="s">
        <v>3</v>
      </c>
      <c r="B53" s="16"/>
      <c r="C53" s="16"/>
      <c r="D53" s="16"/>
      <c r="E53" s="16"/>
      <c r="F53" s="16"/>
      <c r="G53" s="16"/>
      <c r="H53" s="17"/>
      <c r="I53" s="3"/>
      <c r="J53" s="32" t="s">
        <v>32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3"/>
      <c r="AQ53" s="34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  <c r="BE53" s="34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37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1"/>
      <c r="CG53" s="47">
        <f>CG54+CG55</f>
        <v>192700.73</v>
      </c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40"/>
      <c r="CU53" s="26" t="s">
        <v>61</v>
      </c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8"/>
      <c r="DI53" s="29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1"/>
      <c r="DY53" s="29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1"/>
      <c r="EO53" s="29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1"/>
    </row>
    <row r="54" spans="1:161" s="2" customFormat="1" ht="14.25" customHeight="1">
      <c r="A54" s="15"/>
      <c r="B54" s="16"/>
      <c r="C54" s="16"/>
      <c r="D54" s="16"/>
      <c r="E54" s="16"/>
      <c r="F54" s="16"/>
      <c r="G54" s="16"/>
      <c r="H54" s="17"/>
      <c r="I54" s="3"/>
      <c r="J54" s="32" t="s">
        <v>63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3"/>
      <c r="AQ54" s="34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6"/>
      <c r="BE54" s="34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6"/>
      <c r="BS54" s="37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1"/>
      <c r="CG54" s="47">
        <v>183175.7</v>
      </c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8"/>
      <c r="CU54" s="26" t="s">
        <v>46</v>
      </c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8"/>
      <c r="DI54" s="29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1"/>
      <c r="DY54" s="29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1"/>
      <c r="EO54" s="29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1"/>
    </row>
    <row r="55" spans="1:161" s="2" customFormat="1" ht="17.25" customHeight="1">
      <c r="A55" s="15"/>
      <c r="B55" s="16"/>
      <c r="C55" s="16"/>
      <c r="D55" s="16"/>
      <c r="E55" s="16"/>
      <c r="F55" s="16"/>
      <c r="G55" s="16"/>
      <c r="H55" s="17"/>
      <c r="I55" s="3"/>
      <c r="J55" s="32" t="s">
        <v>64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3"/>
      <c r="AQ55" s="34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6"/>
      <c r="BE55" s="34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7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1"/>
      <c r="CG55" s="38">
        <f>9525.03</f>
        <v>9525.03</v>
      </c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40"/>
      <c r="CU55" s="26" t="s">
        <v>65</v>
      </c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8"/>
      <c r="DI55" s="29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1"/>
      <c r="DY55" s="29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1"/>
      <c r="EO55" s="29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1"/>
    </row>
    <row r="56" spans="1:161" s="2" customFormat="1" ht="96" customHeight="1">
      <c r="A56" s="15" t="s">
        <v>33</v>
      </c>
      <c r="B56" s="16"/>
      <c r="C56" s="16"/>
      <c r="D56" s="16"/>
      <c r="E56" s="16"/>
      <c r="F56" s="16"/>
      <c r="G56" s="16"/>
      <c r="H56" s="17"/>
      <c r="I56" s="3"/>
      <c r="J56" s="18" t="s">
        <v>105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 t="s">
        <v>85</v>
      </c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2"/>
      <c r="BE56" s="20" t="s">
        <v>106</v>
      </c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2"/>
      <c r="BS56" s="23">
        <v>25037.25</v>
      </c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5"/>
      <c r="CG56" s="23">
        <v>11591.3</v>
      </c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5"/>
      <c r="CU56" s="9" t="s">
        <v>62</v>
      </c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1"/>
      <c r="DI56" s="12">
        <v>6.04</v>
      </c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4"/>
      <c r="DY56" s="12" t="s">
        <v>54</v>
      </c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4"/>
      <c r="EO56" s="12">
        <v>0</v>
      </c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4"/>
    </row>
    <row r="57" spans="1:161" s="2" customFormat="1" ht="57" customHeight="1">
      <c r="A57" s="15" t="s">
        <v>60</v>
      </c>
      <c r="B57" s="16"/>
      <c r="C57" s="16"/>
      <c r="D57" s="16"/>
      <c r="E57" s="16"/>
      <c r="F57" s="16"/>
      <c r="G57" s="16"/>
      <c r="H57" s="17"/>
      <c r="I57" s="3"/>
      <c r="J57" s="18" t="s">
        <v>111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9"/>
      <c r="AQ57" s="20" t="s">
        <v>53</v>
      </c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2"/>
      <c r="BE57" s="20" t="s">
        <v>85</v>
      </c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2"/>
      <c r="BS57" s="12">
        <v>8288.65</v>
      </c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4"/>
      <c r="CG57" s="12">
        <v>7503.81</v>
      </c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4"/>
      <c r="CU57" s="9" t="s">
        <v>62</v>
      </c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1"/>
      <c r="DI57" s="12">
        <v>0.03</v>
      </c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4"/>
      <c r="DY57" s="12" t="s">
        <v>57</v>
      </c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4"/>
      <c r="EO57" s="12">
        <v>1</v>
      </c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4"/>
    </row>
    <row r="58" spans="1:161" s="2" customFormat="1" ht="57" customHeight="1">
      <c r="A58" s="15" t="s">
        <v>93</v>
      </c>
      <c r="B58" s="16"/>
      <c r="C58" s="16"/>
      <c r="D58" s="16"/>
      <c r="E58" s="16"/>
      <c r="F58" s="16"/>
      <c r="G58" s="16"/>
      <c r="H58" s="17"/>
      <c r="I58" s="3"/>
      <c r="J58" s="18" t="s">
        <v>112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9"/>
      <c r="AQ58" s="20" t="s">
        <v>53</v>
      </c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2"/>
      <c r="BE58" s="20" t="s">
        <v>85</v>
      </c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2"/>
      <c r="BS58" s="12">
        <v>10878.74</v>
      </c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4"/>
      <c r="CG58" s="12">
        <v>9635.59</v>
      </c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4"/>
      <c r="CU58" s="9" t="s">
        <v>62</v>
      </c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1"/>
      <c r="DI58" s="12">
        <v>0.04</v>
      </c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4"/>
      <c r="DY58" s="12" t="s">
        <v>110</v>
      </c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4"/>
      <c r="EO58" s="12">
        <v>1</v>
      </c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4"/>
    </row>
    <row r="59" spans="1:161" s="2" customFormat="1" ht="57" customHeight="1">
      <c r="A59" s="15" t="s">
        <v>94</v>
      </c>
      <c r="B59" s="16"/>
      <c r="C59" s="16"/>
      <c r="D59" s="16"/>
      <c r="E59" s="16"/>
      <c r="F59" s="16"/>
      <c r="G59" s="16"/>
      <c r="H59" s="17"/>
      <c r="I59" s="3"/>
      <c r="J59" s="18" t="s">
        <v>117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9"/>
      <c r="AQ59" s="20" t="s">
        <v>56</v>
      </c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2"/>
      <c r="BE59" s="20" t="s">
        <v>85</v>
      </c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2"/>
      <c r="BS59" s="12">
        <v>9913.63</v>
      </c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4"/>
      <c r="CG59" s="23">
        <v>8872.45</v>
      </c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5"/>
      <c r="CU59" s="9" t="s">
        <v>62</v>
      </c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1"/>
      <c r="DI59" s="12">
        <v>1.85</v>
      </c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4"/>
      <c r="DY59" s="12" t="s">
        <v>58</v>
      </c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4"/>
      <c r="EO59" s="12">
        <v>0</v>
      </c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4"/>
    </row>
    <row r="60" spans="1:161" s="2" customFormat="1" ht="45" customHeight="1">
      <c r="A60" s="15" t="s">
        <v>95</v>
      </c>
      <c r="B60" s="16"/>
      <c r="C60" s="16"/>
      <c r="D60" s="16"/>
      <c r="E60" s="16"/>
      <c r="F60" s="16"/>
      <c r="G60" s="16"/>
      <c r="H60" s="17"/>
      <c r="I60" s="3"/>
      <c r="J60" s="18" t="s">
        <v>107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9"/>
      <c r="AQ60" s="20" t="s">
        <v>56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2"/>
      <c r="BE60" s="20" t="s">
        <v>85</v>
      </c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2"/>
      <c r="BS60" s="23">
        <v>21781</v>
      </c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5"/>
      <c r="CG60" s="23">
        <v>9981.44</v>
      </c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5"/>
      <c r="CU60" s="9" t="s">
        <v>62</v>
      </c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1"/>
      <c r="DI60" s="12">
        <v>4.21</v>
      </c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4"/>
      <c r="DY60" s="12" t="s">
        <v>58</v>
      </c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4"/>
      <c r="EO60" s="12">
        <v>0</v>
      </c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4"/>
    </row>
    <row r="61" spans="1:161" s="2" customFormat="1" ht="81" customHeight="1">
      <c r="A61" s="15" t="s">
        <v>96</v>
      </c>
      <c r="B61" s="16"/>
      <c r="C61" s="16"/>
      <c r="D61" s="16"/>
      <c r="E61" s="16"/>
      <c r="F61" s="16"/>
      <c r="G61" s="16"/>
      <c r="H61" s="17"/>
      <c r="I61" s="3"/>
      <c r="J61" s="18" t="s">
        <v>118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 t="s">
        <v>59</v>
      </c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2"/>
      <c r="BE61" s="20" t="s">
        <v>85</v>
      </c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2"/>
      <c r="BS61" s="23">
        <v>27076.88</v>
      </c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5"/>
      <c r="CG61" s="23">
        <v>23130.94</v>
      </c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5"/>
      <c r="CU61" s="9" t="s">
        <v>62</v>
      </c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1"/>
      <c r="DI61" s="12">
        <v>2.11</v>
      </c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4"/>
      <c r="DY61" s="12" t="s">
        <v>119</v>
      </c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4"/>
      <c r="EO61" s="12">
        <v>0</v>
      </c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4"/>
    </row>
    <row r="62" spans="1:161" s="2" customFormat="1" ht="72" customHeight="1">
      <c r="A62" s="15" t="s">
        <v>97</v>
      </c>
      <c r="B62" s="16"/>
      <c r="C62" s="16"/>
      <c r="D62" s="16"/>
      <c r="E62" s="16"/>
      <c r="F62" s="16"/>
      <c r="G62" s="16"/>
      <c r="H62" s="17"/>
      <c r="I62" s="3"/>
      <c r="J62" s="18" t="s">
        <v>120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 t="s">
        <v>85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2"/>
      <c r="BE62" s="20" t="s">
        <v>106</v>
      </c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2"/>
      <c r="BS62" s="12">
        <v>33806.42</v>
      </c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4"/>
      <c r="CG62" s="12">
        <v>18226.93</v>
      </c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4"/>
      <c r="CU62" s="9" t="s">
        <v>62</v>
      </c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1"/>
      <c r="DI62" s="12">
        <v>5.2</v>
      </c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4"/>
      <c r="DY62" s="12" t="s">
        <v>115</v>
      </c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4"/>
      <c r="EO62" s="12">
        <v>0</v>
      </c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4"/>
    </row>
    <row r="63" spans="1:161" s="2" customFormat="1" ht="69" customHeight="1">
      <c r="A63" s="15" t="s">
        <v>98</v>
      </c>
      <c r="B63" s="16"/>
      <c r="C63" s="16"/>
      <c r="D63" s="16"/>
      <c r="E63" s="16"/>
      <c r="F63" s="16"/>
      <c r="G63" s="16"/>
      <c r="H63" s="17"/>
      <c r="I63" s="3"/>
      <c r="J63" s="18" t="s">
        <v>121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 t="s">
        <v>85</v>
      </c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2"/>
      <c r="BE63" s="20" t="s">
        <v>106</v>
      </c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2"/>
      <c r="BS63" s="12">
        <v>21742.49</v>
      </c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4"/>
      <c r="CG63" s="23">
        <v>10354.74</v>
      </c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5"/>
      <c r="CU63" s="9" t="s">
        <v>62</v>
      </c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1"/>
      <c r="DI63" s="12">
        <v>3.5</v>
      </c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4"/>
      <c r="DY63" s="12" t="s">
        <v>58</v>
      </c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4"/>
      <c r="EO63" s="12">
        <v>1</v>
      </c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4"/>
    </row>
    <row r="64" spans="1:161" s="2" customFormat="1" ht="66" customHeight="1">
      <c r="A64" s="41" t="s">
        <v>99</v>
      </c>
      <c r="B64" s="42"/>
      <c r="C64" s="42"/>
      <c r="D64" s="42"/>
      <c r="E64" s="42"/>
      <c r="F64" s="42"/>
      <c r="G64" s="42"/>
      <c r="H64" s="43"/>
      <c r="I64" s="3"/>
      <c r="J64" s="18" t="s">
        <v>122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20" t="s">
        <v>59</v>
      </c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2"/>
      <c r="BE64" s="20" t="s">
        <v>85</v>
      </c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2"/>
      <c r="BS64" s="23">
        <v>22364.13</v>
      </c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5"/>
      <c r="CG64" s="12">
        <v>8457.59</v>
      </c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4"/>
      <c r="CU64" s="9" t="s">
        <v>62</v>
      </c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1"/>
      <c r="DI64" s="12">
        <v>2.49</v>
      </c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4"/>
      <c r="DY64" s="12" t="s">
        <v>123</v>
      </c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4"/>
      <c r="EO64" s="12">
        <v>0</v>
      </c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4"/>
    </row>
    <row r="65" spans="1:161" s="2" customFormat="1" ht="96" customHeight="1">
      <c r="A65" s="15" t="s">
        <v>100</v>
      </c>
      <c r="B65" s="16"/>
      <c r="C65" s="16"/>
      <c r="D65" s="16"/>
      <c r="E65" s="16"/>
      <c r="F65" s="16"/>
      <c r="G65" s="16"/>
      <c r="H65" s="17"/>
      <c r="I65" s="3"/>
      <c r="J65" s="18" t="s">
        <v>124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9"/>
      <c r="AQ65" s="20" t="s">
        <v>56</v>
      </c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2"/>
      <c r="BE65" s="20" t="s">
        <v>109</v>
      </c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2"/>
      <c r="BS65" s="12">
        <v>45526.64</v>
      </c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4"/>
      <c r="CG65" s="23">
        <v>18935</v>
      </c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5"/>
      <c r="CU65" s="9" t="s">
        <v>62</v>
      </c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1"/>
      <c r="DI65" s="12">
        <v>6.78</v>
      </c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4"/>
      <c r="DY65" s="12" t="s">
        <v>125</v>
      </c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4"/>
      <c r="EO65" s="12">
        <v>1</v>
      </c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4"/>
    </row>
    <row r="66" spans="1:161" s="2" customFormat="1" ht="147" customHeight="1">
      <c r="A66" s="15" t="s">
        <v>101</v>
      </c>
      <c r="B66" s="16"/>
      <c r="C66" s="16"/>
      <c r="D66" s="16"/>
      <c r="E66" s="16"/>
      <c r="F66" s="16"/>
      <c r="G66" s="16"/>
      <c r="H66" s="17"/>
      <c r="I66" s="3"/>
      <c r="J66" s="18" t="s">
        <v>126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9"/>
      <c r="AQ66" s="20" t="s">
        <v>85</v>
      </c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2"/>
      <c r="BE66" s="20" t="s">
        <v>85</v>
      </c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2"/>
      <c r="BS66" s="12">
        <f>CG66</f>
        <v>17460.56</v>
      </c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4"/>
      <c r="CG66" s="12">
        <v>17460.56</v>
      </c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4"/>
      <c r="CU66" s="9" t="s">
        <v>62</v>
      </c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1"/>
      <c r="DI66" s="12">
        <v>2.38</v>
      </c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4"/>
      <c r="DY66" s="12" t="s">
        <v>127</v>
      </c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4"/>
      <c r="EO66" s="12">
        <v>0</v>
      </c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4"/>
    </row>
    <row r="67" spans="1:161" ht="54" customHeight="1">
      <c r="A67" s="15" t="s">
        <v>4</v>
      </c>
      <c r="B67" s="16"/>
      <c r="C67" s="16"/>
      <c r="D67" s="16"/>
      <c r="E67" s="16"/>
      <c r="F67" s="16"/>
      <c r="G67" s="16"/>
      <c r="H67" s="17"/>
      <c r="I67" s="3"/>
      <c r="J67" s="32" t="s">
        <v>34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3"/>
      <c r="AQ67" s="34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6"/>
      <c r="BE67" s="34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6"/>
      <c r="BS67" s="37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1"/>
      <c r="CG67" s="38">
        <f>CG68+CG69</f>
        <v>98709.06</v>
      </c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40"/>
      <c r="CU67" s="26" t="s">
        <v>61</v>
      </c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8"/>
      <c r="DI67" s="29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1"/>
      <c r="DY67" s="29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1"/>
      <c r="EO67" s="29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1"/>
    </row>
    <row r="68" spans="1:161" ht="13.5">
      <c r="A68" s="15"/>
      <c r="B68" s="16"/>
      <c r="C68" s="16"/>
      <c r="D68" s="16"/>
      <c r="E68" s="16"/>
      <c r="F68" s="16"/>
      <c r="G68" s="16"/>
      <c r="H68" s="17"/>
      <c r="I68" s="3"/>
      <c r="J68" s="32" t="s">
        <v>63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3"/>
      <c r="AQ68" s="34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6"/>
      <c r="BE68" s="34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6"/>
      <c r="BS68" s="37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1"/>
      <c r="CG68" s="38">
        <v>95656.73</v>
      </c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40"/>
      <c r="CU68" s="26" t="s">
        <v>46</v>
      </c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8"/>
      <c r="DI68" s="29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1"/>
      <c r="DY68" s="29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1"/>
      <c r="EO68" s="29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1"/>
    </row>
    <row r="69" spans="1:161" ht="13.5">
      <c r="A69" s="15"/>
      <c r="B69" s="16"/>
      <c r="C69" s="16"/>
      <c r="D69" s="16"/>
      <c r="E69" s="16"/>
      <c r="F69" s="16"/>
      <c r="G69" s="16"/>
      <c r="H69" s="17"/>
      <c r="I69" s="3"/>
      <c r="J69" s="32" t="s">
        <v>64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3"/>
      <c r="AQ69" s="34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6"/>
      <c r="BE69" s="34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6"/>
      <c r="BS69" s="37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1"/>
      <c r="CG69" s="38">
        <f>3052.33</f>
        <v>3052.33</v>
      </c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40"/>
      <c r="CU69" s="26" t="s">
        <v>65</v>
      </c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8"/>
      <c r="DI69" s="29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1"/>
      <c r="DY69" s="29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1"/>
      <c r="EO69" s="29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1"/>
    </row>
    <row r="70" spans="1:161" s="2" customFormat="1" ht="61.5" customHeight="1">
      <c r="A70" s="15" t="s">
        <v>35</v>
      </c>
      <c r="B70" s="16"/>
      <c r="C70" s="16"/>
      <c r="D70" s="16"/>
      <c r="E70" s="16"/>
      <c r="F70" s="16"/>
      <c r="G70" s="16"/>
      <c r="H70" s="17"/>
      <c r="I70" s="3"/>
      <c r="J70" s="18" t="s">
        <v>113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20" t="s">
        <v>59</v>
      </c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2"/>
      <c r="BE70" s="20" t="s">
        <v>85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2"/>
      <c r="BS70" s="23">
        <v>28120.2</v>
      </c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5"/>
      <c r="CG70" s="23">
        <v>27382.55</v>
      </c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5"/>
      <c r="CU70" s="9" t="s">
        <v>62</v>
      </c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1"/>
      <c r="DI70" s="12">
        <v>0.07</v>
      </c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4"/>
      <c r="DY70" s="12" t="s">
        <v>128</v>
      </c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4"/>
      <c r="EO70" s="12">
        <v>1</v>
      </c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4"/>
    </row>
    <row r="71" spans="1:161" s="2" customFormat="1" ht="122.25" customHeight="1">
      <c r="A71" s="15" t="s">
        <v>75</v>
      </c>
      <c r="B71" s="16"/>
      <c r="C71" s="16"/>
      <c r="D71" s="16"/>
      <c r="E71" s="16"/>
      <c r="F71" s="16"/>
      <c r="G71" s="16"/>
      <c r="H71" s="17"/>
      <c r="I71" s="3"/>
      <c r="J71" s="18" t="s">
        <v>129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 t="s">
        <v>56</v>
      </c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2"/>
      <c r="BE71" s="20" t="s">
        <v>85</v>
      </c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2"/>
      <c r="BS71" s="23">
        <v>5917.38</v>
      </c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5"/>
      <c r="CG71" s="23">
        <v>5471.09</v>
      </c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5"/>
      <c r="CU71" s="9" t="s">
        <v>62</v>
      </c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1"/>
      <c r="DI71" s="12">
        <v>0.88</v>
      </c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4"/>
      <c r="DY71" s="12" t="s">
        <v>108</v>
      </c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4"/>
      <c r="EO71" s="12">
        <v>1</v>
      </c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4"/>
    </row>
    <row r="72" spans="1:161" s="2" customFormat="1" ht="48" customHeight="1">
      <c r="A72" s="15" t="s">
        <v>76</v>
      </c>
      <c r="B72" s="16"/>
      <c r="C72" s="16"/>
      <c r="D72" s="16"/>
      <c r="E72" s="16"/>
      <c r="F72" s="16"/>
      <c r="G72" s="16"/>
      <c r="H72" s="17"/>
      <c r="I72" s="3"/>
      <c r="J72" s="18" t="s">
        <v>130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 t="s">
        <v>55</v>
      </c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2"/>
      <c r="BE72" s="20" t="s">
        <v>85</v>
      </c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2"/>
      <c r="BS72" s="23">
        <v>25317.35</v>
      </c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5"/>
      <c r="CG72" s="23">
        <v>22726.8</v>
      </c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5"/>
      <c r="CU72" s="9" t="s">
        <v>62</v>
      </c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1"/>
      <c r="DI72" s="12">
        <v>1.95</v>
      </c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4"/>
      <c r="DY72" s="12" t="s">
        <v>58</v>
      </c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4"/>
      <c r="EO72" s="12">
        <v>1</v>
      </c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4"/>
    </row>
    <row r="73" spans="1:161" s="2" customFormat="1" ht="83.25" customHeight="1">
      <c r="A73" s="15" t="s">
        <v>77</v>
      </c>
      <c r="B73" s="16"/>
      <c r="C73" s="16"/>
      <c r="D73" s="16"/>
      <c r="E73" s="16"/>
      <c r="F73" s="16"/>
      <c r="G73" s="16"/>
      <c r="H73" s="17"/>
      <c r="I73" s="3"/>
      <c r="J73" s="18" t="s">
        <v>114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9"/>
      <c r="AQ73" s="20" t="s">
        <v>59</v>
      </c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2"/>
      <c r="BE73" s="20" t="s">
        <v>85</v>
      </c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2"/>
      <c r="BS73" s="12">
        <v>13226.45</v>
      </c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4"/>
      <c r="CG73" s="23">
        <v>11983.89</v>
      </c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5"/>
      <c r="CU73" s="9" t="s">
        <v>62</v>
      </c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1"/>
      <c r="DI73" s="12">
        <v>1.03</v>
      </c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4"/>
      <c r="DY73" s="12" t="s">
        <v>54</v>
      </c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4"/>
      <c r="EO73" s="12">
        <v>0</v>
      </c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4"/>
    </row>
    <row r="74" spans="1:161" s="2" customFormat="1" ht="56.25" customHeight="1">
      <c r="A74" s="15" t="s">
        <v>102</v>
      </c>
      <c r="B74" s="16"/>
      <c r="C74" s="16"/>
      <c r="D74" s="16"/>
      <c r="E74" s="16"/>
      <c r="F74" s="16"/>
      <c r="G74" s="16"/>
      <c r="H74" s="17"/>
      <c r="I74" s="3"/>
      <c r="J74" s="18" t="s">
        <v>131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9"/>
      <c r="AQ74" s="20" t="s">
        <v>59</v>
      </c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2"/>
      <c r="BE74" s="20" t="s">
        <v>85</v>
      </c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2"/>
      <c r="BS74" s="23">
        <v>5335.67</v>
      </c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5"/>
      <c r="CG74" s="23">
        <v>5124.43</v>
      </c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5"/>
      <c r="CU74" s="9" t="s">
        <v>62</v>
      </c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1"/>
      <c r="DI74" s="12">
        <v>0.39</v>
      </c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4"/>
      <c r="DY74" s="12" t="s">
        <v>132</v>
      </c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4"/>
      <c r="EO74" s="12">
        <v>0</v>
      </c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4"/>
    </row>
    <row r="75" spans="1:161" s="2" customFormat="1" ht="69" customHeight="1">
      <c r="A75" s="15" t="s">
        <v>103</v>
      </c>
      <c r="B75" s="16"/>
      <c r="C75" s="16"/>
      <c r="D75" s="16"/>
      <c r="E75" s="16"/>
      <c r="F75" s="16"/>
      <c r="G75" s="16"/>
      <c r="H75" s="17"/>
      <c r="I75" s="3"/>
      <c r="J75" s="18" t="s">
        <v>133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9"/>
      <c r="AQ75" s="20" t="s">
        <v>59</v>
      </c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2"/>
      <c r="BE75" s="20" t="s">
        <v>85</v>
      </c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2"/>
      <c r="BS75" s="12">
        <v>4637.39</v>
      </c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4"/>
      <c r="CG75" s="12">
        <v>3997.91</v>
      </c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4"/>
      <c r="CU75" s="9" t="s">
        <v>62</v>
      </c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1"/>
      <c r="DI75" s="12">
        <v>0.48</v>
      </c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4"/>
      <c r="DY75" s="12" t="s">
        <v>115</v>
      </c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4"/>
      <c r="EO75" s="12">
        <v>0</v>
      </c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4"/>
    </row>
    <row r="76" spans="1:161" ht="40.5" customHeight="1">
      <c r="A76" s="15" t="s">
        <v>5</v>
      </c>
      <c r="B76" s="16"/>
      <c r="C76" s="16"/>
      <c r="D76" s="16"/>
      <c r="E76" s="16"/>
      <c r="F76" s="16"/>
      <c r="G76" s="16"/>
      <c r="H76" s="17"/>
      <c r="I76" s="3"/>
      <c r="J76" s="32" t="s">
        <v>36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3"/>
      <c r="AQ76" s="34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6"/>
      <c r="BE76" s="34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6"/>
      <c r="BS76" s="38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40"/>
      <c r="CG76" s="38" t="s">
        <v>104</v>
      </c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40"/>
      <c r="CU76" s="38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40"/>
      <c r="DI76" s="29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1"/>
      <c r="DY76" s="29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1"/>
      <c r="EO76" s="29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1"/>
    </row>
    <row r="77" spans="1:161" ht="13.5">
      <c r="A77" s="15" t="s">
        <v>37</v>
      </c>
      <c r="B77" s="16"/>
      <c r="C77" s="16"/>
      <c r="D77" s="16"/>
      <c r="E77" s="16"/>
      <c r="F77" s="16"/>
      <c r="G77" s="16"/>
      <c r="H77" s="17"/>
      <c r="I77" s="3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3"/>
      <c r="AQ77" s="15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7"/>
      <c r="BE77" s="15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7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40"/>
      <c r="CG77" s="38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40"/>
      <c r="CU77" s="38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40"/>
      <c r="DI77" s="38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40"/>
      <c r="DY77" s="38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40"/>
      <c r="EO77" s="38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40"/>
    </row>
    <row r="78" spans="1:161" ht="27.75" customHeight="1">
      <c r="A78" s="15" t="s">
        <v>8</v>
      </c>
      <c r="B78" s="16"/>
      <c r="C78" s="16"/>
      <c r="D78" s="16"/>
      <c r="E78" s="16"/>
      <c r="F78" s="16"/>
      <c r="G78" s="16"/>
      <c r="H78" s="17"/>
      <c r="I78" s="3"/>
      <c r="J78" s="32" t="s">
        <v>38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3"/>
      <c r="AQ78" s="3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6"/>
      <c r="BE78" s="34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6"/>
      <c r="BS78" s="38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40"/>
      <c r="CG78" s="38" t="s">
        <v>104</v>
      </c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40"/>
      <c r="CU78" s="38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40"/>
      <c r="DI78" s="29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1"/>
      <c r="DY78" s="29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1"/>
      <c r="EO78" s="29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1"/>
    </row>
    <row r="79" spans="1:161" ht="13.5">
      <c r="A79" s="15" t="s">
        <v>39</v>
      </c>
      <c r="B79" s="16"/>
      <c r="C79" s="16"/>
      <c r="D79" s="16"/>
      <c r="E79" s="16"/>
      <c r="F79" s="16"/>
      <c r="G79" s="16"/>
      <c r="H79" s="17"/>
      <c r="I79" s="3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3"/>
      <c r="AQ79" s="15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7"/>
      <c r="BE79" s="15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7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40"/>
      <c r="CG79" s="38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40"/>
      <c r="CU79" s="38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40"/>
      <c r="DI79" s="38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40"/>
      <c r="DY79" s="38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40"/>
      <c r="EO79" s="38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40"/>
    </row>
    <row r="80" spans="1:161" ht="26.25" customHeight="1">
      <c r="A80" s="15" t="s">
        <v>22</v>
      </c>
      <c r="B80" s="16"/>
      <c r="C80" s="16"/>
      <c r="D80" s="16"/>
      <c r="E80" s="16"/>
      <c r="F80" s="16"/>
      <c r="G80" s="16"/>
      <c r="H80" s="17"/>
      <c r="I80" s="3"/>
      <c r="J80" s="32" t="s">
        <v>40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3"/>
      <c r="AQ80" s="3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6"/>
      <c r="BE80" s="34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6"/>
      <c r="BS80" s="38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40"/>
      <c r="CG80" s="38" t="s">
        <v>104</v>
      </c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40"/>
      <c r="CU80" s="38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40"/>
      <c r="DI80" s="29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1"/>
      <c r="DY80" s="29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1"/>
      <c r="EO80" s="29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1"/>
    </row>
    <row r="81" spans="1:161" ht="13.5">
      <c r="A81" s="15" t="s">
        <v>41</v>
      </c>
      <c r="B81" s="16"/>
      <c r="C81" s="16"/>
      <c r="D81" s="16"/>
      <c r="E81" s="16"/>
      <c r="F81" s="16"/>
      <c r="G81" s="16"/>
      <c r="H81" s="17"/>
      <c r="I81" s="3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3"/>
      <c r="AQ81" s="3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6"/>
      <c r="BE81" s="34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6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40"/>
      <c r="CG81" s="38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40"/>
      <c r="CU81" s="38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40"/>
      <c r="DI81" s="29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1"/>
      <c r="DY81" s="29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1"/>
      <c r="EO81" s="29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1"/>
    </row>
  </sheetData>
  <sheetProtection/>
  <mergeCells count="746">
    <mergeCell ref="CG32:CT32"/>
    <mergeCell ref="CU32:DH32"/>
    <mergeCell ref="DI32:DX32"/>
    <mergeCell ref="DY32:EN32"/>
    <mergeCell ref="EO32:FE32"/>
    <mergeCell ref="A64:H64"/>
    <mergeCell ref="J64:AP64"/>
    <mergeCell ref="AQ64:BD64"/>
    <mergeCell ref="BE64:BR64"/>
    <mergeCell ref="CG31:CT31"/>
    <mergeCell ref="CU31:DH31"/>
    <mergeCell ref="DI31:DX31"/>
    <mergeCell ref="DY31:EN31"/>
    <mergeCell ref="EO31:FE31"/>
    <mergeCell ref="A32:H32"/>
    <mergeCell ref="J32:AP32"/>
    <mergeCell ref="AQ32:BD32"/>
    <mergeCell ref="BE32:BR32"/>
    <mergeCell ref="BS32:CF32"/>
    <mergeCell ref="CG30:CT30"/>
    <mergeCell ref="CU30:DH30"/>
    <mergeCell ref="DI30:DX30"/>
    <mergeCell ref="DY30:EN30"/>
    <mergeCell ref="EO30:FE30"/>
    <mergeCell ref="A31:H31"/>
    <mergeCell ref="J31:AP31"/>
    <mergeCell ref="AQ31:BD31"/>
    <mergeCell ref="BE31:BR31"/>
    <mergeCell ref="BS31:CF31"/>
    <mergeCell ref="CG29:CT29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28:CT28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4:CT24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59:CT59"/>
    <mergeCell ref="CU59:DH59"/>
    <mergeCell ref="DI59:DX59"/>
    <mergeCell ref="DY59:EN59"/>
    <mergeCell ref="EO59:FE59"/>
    <mergeCell ref="A56:H56"/>
    <mergeCell ref="J56:AP56"/>
    <mergeCell ref="AQ56:BD56"/>
    <mergeCell ref="BE56:BR56"/>
    <mergeCell ref="BS56:CF56"/>
    <mergeCell ref="CG58:CT58"/>
    <mergeCell ref="CU58:DH58"/>
    <mergeCell ref="DI58:DX58"/>
    <mergeCell ref="DY58:EN58"/>
    <mergeCell ref="EO58:FE58"/>
    <mergeCell ref="A59:H59"/>
    <mergeCell ref="J59:AP59"/>
    <mergeCell ref="AQ59:BD59"/>
    <mergeCell ref="BE59:BR59"/>
    <mergeCell ref="BS59:CF59"/>
    <mergeCell ref="CG57:CT57"/>
    <mergeCell ref="CU57:DH57"/>
    <mergeCell ref="DI57:DX57"/>
    <mergeCell ref="DY57:EN57"/>
    <mergeCell ref="EO57:FE57"/>
    <mergeCell ref="A58:H58"/>
    <mergeCell ref="J58:AP58"/>
    <mergeCell ref="AQ58:BD58"/>
    <mergeCell ref="BE58:BR58"/>
    <mergeCell ref="BS58:CF58"/>
    <mergeCell ref="CG56:CT56"/>
    <mergeCell ref="CU56:DH56"/>
    <mergeCell ref="DI56:DX56"/>
    <mergeCell ref="DY56:EN56"/>
    <mergeCell ref="EO56:FE56"/>
    <mergeCell ref="A57:H57"/>
    <mergeCell ref="J57:AP57"/>
    <mergeCell ref="AQ57:BD57"/>
    <mergeCell ref="BE57:BR57"/>
    <mergeCell ref="BS57:CF57"/>
    <mergeCell ref="A70:H70"/>
    <mergeCell ref="J70:AP70"/>
    <mergeCell ref="AQ70:BD70"/>
    <mergeCell ref="BE70:BR70"/>
    <mergeCell ref="BS70:CF70"/>
    <mergeCell ref="CG70:CT70"/>
    <mergeCell ref="CU70:DH70"/>
    <mergeCell ref="DI70:DX70"/>
    <mergeCell ref="DY70:EN70"/>
    <mergeCell ref="EO70:FE70"/>
    <mergeCell ref="A71:H71"/>
    <mergeCell ref="J71:AP71"/>
    <mergeCell ref="AQ71:BD71"/>
    <mergeCell ref="BE71:BR71"/>
    <mergeCell ref="BS71:CF71"/>
    <mergeCell ref="CG71:CT71"/>
    <mergeCell ref="CU71:DH71"/>
    <mergeCell ref="DI71:DX71"/>
    <mergeCell ref="DY71:EN71"/>
    <mergeCell ref="EO71:FE71"/>
    <mergeCell ref="A72:H72"/>
    <mergeCell ref="J72:AP72"/>
    <mergeCell ref="AQ72:BD72"/>
    <mergeCell ref="BE72:BR72"/>
    <mergeCell ref="BS72:CF72"/>
    <mergeCell ref="CG72:CT72"/>
    <mergeCell ref="CU72:DH72"/>
    <mergeCell ref="DI72:DX72"/>
    <mergeCell ref="DY72:EN72"/>
    <mergeCell ref="EO72:FE72"/>
    <mergeCell ref="A73:H73"/>
    <mergeCell ref="J73:AP73"/>
    <mergeCell ref="AQ73:BD73"/>
    <mergeCell ref="BE73:BR73"/>
    <mergeCell ref="BS73:CF73"/>
    <mergeCell ref="CG73:CT73"/>
    <mergeCell ref="CU73:DH73"/>
    <mergeCell ref="DI73:DX73"/>
    <mergeCell ref="DY73:EN73"/>
    <mergeCell ref="EO73:FE73"/>
    <mergeCell ref="A74:H74"/>
    <mergeCell ref="J74:AP74"/>
    <mergeCell ref="AQ74:BD74"/>
    <mergeCell ref="BE74:BR74"/>
    <mergeCell ref="BS74:CF74"/>
    <mergeCell ref="CG74:CT74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J48:AP48"/>
    <mergeCell ref="DI46:DX46"/>
    <mergeCell ref="DY46:EN46"/>
    <mergeCell ref="EO46:FE46"/>
    <mergeCell ref="AQ48:BD48"/>
    <mergeCell ref="BE48:BR48"/>
    <mergeCell ref="BS48:CF48"/>
    <mergeCell ref="CG48:CT48"/>
    <mergeCell ref="DI48:DX48"/>
    <mergeCell ref="DY48:EN48"/>
    <mergeCell ref="CU19:DH19"/>
    <mergeCell ref="DI19:DX19"/>
    <mergeCell ref="DY19:EN19"/>
    <mergeCell ref="EO19:FE19"/>
    <mergeCell ref="CG20:CT20"/>
    <mergeCell ref="CU20:DH20"/>
    <mergeCell ref="DI20:DX20"/>
    <mergeCell ref="DY20:EN20"/>
    <mergeCell ref="CU74:DH74"/>
    <mergeCell ref="DI74:DX74"/>
    <mergeCell ref="DY74:EN74"/>
    <mergeCell ref="EO74:FE74"/>
    <mergeCell ref="A75:H75"/>
    <mergeCell ref="J75:AP75"/>
    <mergeCell ref="AQ75:BD75"/>
    <mergeCell ref="BE75:BR75"/>
    <mergeCell ref="BS75:CF75"/>
    <mergeCell ref="CG75:CT75"/>
    <mergeCell ref="CU75:DH75"/>
    <mergeCell ref="DI75:DX75"/>
    <mergeCell ref="DY75:EN75"/>
    <mergeCell ref="EO75:FE75"/>
    <mergeCell ref="A65:H65"/>
    <mergeCell ref="J65:AP65"/>
    <mergeCell ref="CU66:DH66"/>
    <mergeCell ref="DI66:DX66"/>
    <mergeCell ref="DY66:EN66"/>
    <mergeCell ref="EO66:FE66"/>
    <mergeCell ref="CU65:DH65"/>
    <mergeCell ref="DI65:DX65"/>
    <mergeCell ref="DY65:EN65"/>
    <mergeCell ref="EO65:FE65"/>
    <mergeCell ref="A66:H66"/>
    <mergeCell ref="J66:AP66"/>
    <mergeCell ref="AQ66:BD66"/>
    <mergeCell ref="BE66:BR66"/>
    <mergeCell ref="BS66:CF66"/>
    <mergeCell ref="CG66:CT66"/>
    <mergeCell ref="EO64:FE64"/>
    <mergeCell ref="CU63:DH63"/>
    <mergeCell ref="DI63:DX63"/>
    <mergeCell ref="DY63:EN63"/>
    <mergeCell ref="EO63:FE63"/>
    <mergeCell ref="BS64:CF64"/>
    <mergeCell ref="CG64:CT64"/>
    <mergeCell ref="CU64:DH64"/>
    <mergeCell ref="DI64:DX64"/>
    <mergeCell ref="DY64:EN64"/>
    <mergeCell ref="CU62:DH62"/>
    <mergeCell ref="DI62:DX62"/>
    <mergeCell ref="DY62:EN62"/>
    <mergeCell ref="EO62:FE62"/>
    <mergeCell ref="A63:H63"/>
    <mergeCell ref="J63:AP63"/>
    <mergeCell ref="AQ63:BD63"/>
    <mergeCell ref="BE63:BR63"/>
    <mergeCell ref="BS63:CF63"/>
    <mergeCell ref="CG63:CT63"/>
    <mergeCell ref="CU61:DH61"/>
    <mergeCell ref="DI61:DX61"/>
    <mergeCell ref="DY61:EN61"/>
    <mergeCell ref="EO61:FE61"/>
    <mergeCell ref="A62:H62"/>
    <mergeCell ref="J62:AP62"/>
    <mergeCell ref="AQ62:BD62"/>
    <mergeCell ref="BE62:BR62"/>
    <mergeCell ref="BS62:CF62"/>
    <mergeCell ref="CG62:CT62"/>
    <mergeCell ref="CU60:DH60"/>
    <mergeCell ref="DI60:DX60"/>
    <mergeCell ref="DY60:EN60"/>
    <mergeCell ref="EO60:FE60"/>
    <mergeCell ref="A61:H61"/>
    <mergeCell ref="J61:AP61"/>
    <mergeCell ref="AQ61:BD61"/>
    <mergeCell ref="BE61:BR61"/>
    <mergeCell ref="BS61:CF61"/>
    <mergeCell ref="CG61:CT61"/>
    <mergeCell ref="A60:H60"/>
    <mergeCell ref="J60:AP60"/>
    <mergeCell ref="AQ60:BD60"/>
    <mergeCell ref="BE60:BR60"/>
    <mergeCell ref="BS60:CF60"/>
    <mergeCell ref="CG60:CT60"/>
    <mergeCell ref="EO48:FE48"/>
    <mergeCell ref="CU38:DH38"/>
    <mergeCell ref="DI38:DX38"/>
    <mergeCell ref="DY38:EN38"/>
    <mergeCell ref="EO38:FE38"/>
    <mergeCell ref="A20:H20"/>
    <mergeCell ref="J20:AP20"/>
    <mergeCell ref="AQ20:BD20"/>
    <mergeCell ref="BE20:BR20"/>
    <mergeCell ref="BS20:CF20"/>
    <mergeCell ref="A38:H38"/>
    <mergeCell ref="J38:AP38"/>
    <mergeCell ref="AQ38:BD38"/>
    <mergeCell ref="BE38:BR38"/>
    <mergeCell ref="A37:H37"/>
    <mergeCell ref="EO34:FE34"/>
    <mergeCell ref="A35:H35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CU37:DH37"/>
    <mergeCell ref="DI37:DX37"/>
    <mergeCell ref="DY37:EN37"/>
    <mergeCell ref="EO37:FE37"/>
    <mergeCell ref="EO21:FE21"/>
    <mergeCell ref="A22:H22"/>
    <mergeCell ref="J22:AP22"/>
    <mergeCell ref="AQ22:BD22"/>
    <mergeCell ref="BE22:BR22"/>
    <mergeCell ref="BS22:CF22"/>
    <mergeCell ref="J37:AP37"/>
    <mergeCell ref="AQ37:BD37"/>
    <mergeCell ref="BE37:BR37"/>
    <mergeCell ref="BS37:CF37"/>
    <mergeCell ref="CG37:CT37"/>
    <mergeCell ref="BS49:CF49"/>
    <mergeCell ref="CG49:CT49"/>
    <mergeCell ref="J49:AP49"/>
    <mergeCell ref="AQ49:BD49"/>
    <mergeCell ref="BE49:BR49"/>
    <mergeCell ref="DY49:EN49"/>
    <mergeCell ref="EO49:FE49"/>
    <mergeCell ref="A48:H48"/>
    <mergeCell ref="J44:AP44"/>
    <mergeCell ref="AQ44:BD44"/>
    <mergeCell ref="BE44:BR44"/>
    <mergeCell ref="BS44:CF44"/>
    <mergeCell ref="CG44:CT44"/>
    <mergeCell ref="A44:H44"/>
    <mergeCell ref="A49:H49"/>
    <mergeCell ref="AQ39:BD39"/>
    <mergeCell ref="BE39:BR39"/>
    <mergeCell ref="BS39:CF39"/>
    <mergeCell ref="CG39:CT39"/>
    <mergeCell ref="CU39:DH39"/>
    <mergeCell ref="DI39:DX39"/>
    <mergeCell ref="DI45:DX45"/>
    <mergeCell ref="DY45:EN45"/>
    <mergeCell ref="EO45:FE45"/>
    <mergeCell ref="CU44:DH44"/>
    <mergeCell ref="BS38:CF38"/>
    <mergeCell ref="CG38:CT38"/>
    <mergeCell ref="DY39:EN39"/>
    <mergeCell ref="EO39:FE39"/>
    <mergeCell ref="CU49:DH49"/>
    <mergeCell ref="DI49:DX49"/>
    <mergeCell ref="CU43:DH43"/>
    <mergeCell ref="A45:H45"/>
    <mergeCell ref="J45:AP45"/>
    <mergeCell ref="AQ45:BD45"/>
    <mergeCell ref="BE45:BR45"/>
    <mergeCell ref="BS45:CF45"/>
    <mergeCell ref="CG45:CT45"/>
    <mergeCell ref="CU45:DH45"/>
    <mergeCell ref="A39:H39"/>
    <mergeCell ref="J39:AP39"/>
    <mergeCell ref="CU12:DH12"/>
    <mergeCell ref="DI12:DX12"/>
    <mergeCell ref="DY12:EN12"/>
    <mergeCell ref="EO12:FE12"/>
    <mergeCell ref="A43:H43"/>
    <mergeCell ref="J43:AP43"/>
    <mergeCell ref="AQ43:BD43"/>
    <mergeCell ref="BE43:BR43"/>
    <mergeCell ref="BS43:CF43"/>
    <mergeCell ref="CG43:CT43"/>
    <mergeCell ref="EO81:FE81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81:DX81"/>
    <mergeCell ref="DY81:EN81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81:H81"/>
    <mergeCell ref="J81:AP81"/>
    <mergeCell ref="AQ81:BD81"/>
    <mergeCell ref="BE81:BR81"/>
    <mergeCell ref="BS81:CF81"/>
    <mergeCell ref="CG81:CT81"/>
    <mergeCell ref="CU81:DH81"/>
    <mergeCell ref="DI10:DX10"/>
    <mergeCell ref="DY10:EN10"/>
    <mergeCell ref="EO10:FE10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40:H40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EO40:FE40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CU55:DH55"/>
    <mergeCell ref="DI55:DX55"/>
    <mergeCell ref="DY55:EN55"/>
    <mergeCell ref="EO55:FE55"/>
    <mergeCell ref="DI53:DX53"/>
    <mergeCell ref="DY53:EN53"/>
    <mergeCell ref="A53:H53"/>
    <mergeCell ref="J53:AP53"/>
    <mergeCell ref="AQ53:BD53"/>
    <mergeCell ref="BE53:BR53"/>
    <mergeCell ref="BS53:CF53"/>
    <mergeCell ref="CG53:CT53"/>
    <mergeCell ref="CU53:DH53"/>
    <mergeCell ref="A67:H67"/>
    <mergeCell ref="J67:AP67"/>
    <mergeCell ref="AQ67:BD67"/>
    <mergeCell ref="BE67:BR67"/>
    <mergeCell ref="BS67:CF67"/>
    <mergeCell ref="CG67:CT67"/>
    <mergeCell ref="CU67:DH67"/>
    <mergeCell ref="A55:H55"/>
    <mergeCell ref="J55:AP55"/>
    <mergeCell ref="CU76:DH76"/>
    <mergeCell ref="DI67:DX67"/>
    <mergeCell ref="DY67:EN67"/>
    <mergeCell ref="EO67:FE67"/>
    <mergeCell ref="DI76:DX76"/>
    <mergeCell ref="DY76:EN76"/>
    <mergeCell ref="EO76:FE76"/>
    <mergeCell ref="DI68:DX68"/>
    <mergeCell ref="DY68:EN68"/>
    <mergeCell ref="EO68:FE68"/>
    <mergeCell ref="A76:H76"/>
    <mergeCell ref="J76:AP76"/>
    <mergeCell ref="AQ76:BD76"/>
    <mergeCell ref="BE76:BR76"/>
    <mergeCell ref="BS76:CF76"/>
    <mergeCell ref="CG76:CT76"/>
    <mergeCell ref="A77:H77"/>
    <mergeCell ref="J77:AP77"/>
    <mergeCell ref="AQ77:BD77"/>
    <mergeCell ref="BE77:BR77"/>
    <mergeCell ref="BS77:CF77"/>
    <mergeCell ref="CG77:CT77"/>
    <mergeCell ref="CU77:DH77"/>
    <mergeCell ref="DI77:DX77"/>
    <mergeCell ref="DY77:EN77"/>
    <mergeCell ref="EO77:FE77"/>
    <mergeCell ref="A78:H78"/>
    <mergeCell ref="J78:AP78"/>
    <mergeCell ref="AQ78:BD78"/>
    <mergeCell ref="BE78:BR78"/>
    <mergeCell ref="BS78:CF78"/>
    <mergeCell ref="CG78:CT78"/>
    <mergeCell ref="CU78:DH78"/>
    <mergeCell ref="CU79:DH79"/>
    <mergeCell ref="DI80:DX80"/>
    <mergeCell ref="A79:H79"/>
    <mergeCell ref="J79:AP79"/>
    <mergeCell ref="AQ79:BD79"/>
    <mergeCell ref="BE79:BR79"/>
    <mergeCell ref="CB3:EG3"/>
    <mergeCell ref="A80:H80"/>
    <mergeCell ref="J80:AP80"/>
    <mergeCell ref="AQ80:BD80"/>
    <mergeCell ref="BE80:BR80"/>
    <mergeCell ref="BS80:CF80"/>
    <mergeCell ref="CG80:CT80"/>
    <mergeCell ref="CU80:DH80"/>
    <mergeCell ref="DI78:DX78"/>
    <mergeCell ref="BS79:CF79"/>
    <mergeCell ref="CB4:EG4"/>
    <mergeCell ref="AQ5:AT5"/>
    <mergeCell ref="DY80:EN80"/>
    <mergeCell ref="EO80:FE80"/>
    <mergeCell ref="DI79:DX79"/>
    <mergeCell ref="DY79:EN79"/>
    <mergeCell ref="EO79:FE79"/>
    <mergeCell ref="DY78:EN78"/>
    <mergeCell ref="EO78:FE78"/>
    <mergeCell ref="CG79:CT79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A41:H41"/>
    <mergeCell ref="CU48:DH48"/>
    <mergeCell ref="DI44:DX44"/>
    <mergeCell ref="DY44:EN44"/>
    <mergeCell ref="EO44:FE44"/>
    <mergeCell ref="A42:H42"/>
    <mergeCell ref="J42:AP42"/>
    <mergeCell ref="AQ42:BD42"/>
    <mergeCell ref="BE42:BR42"/>
    <mergeCell ref="BS42:CF42"/>
    <mergeCell ref="CG42:CT42"/>
    <mergeCell ref="CU42:DH42"/>
    <mergeCell ref="DI42:DX42"/>
    <mergeCell ref="DY42:EN42"/>
    <mergeCell ref="EO42:FE42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41:FE41"/>
    <mergeCell ref="A51:H51"/>
    <mergeCell ref="J51:AP51"/>
    <mergeCell ref="AQ51:BD51"/>
    <mergeCell ref="BE51:BR51"/>
    <mergeCell ref="BS51:CF51"/>
    <mergeCell ref="CG51:CT51"/>
    <mergeCell ref="CU51:DH51"/>
    <mergeCell ref="DI51:DX51"/>
    <mergeCell ref="DY51:EN51"/>
    <mergeCell ref="EO51:FE51"/>
    <mergeCell ref="A47:H47"/>
    <mergeCell ref="J47:AP47"/>
    <mergeCell ref="AQ47:BD47"/>
    <mergeCell ref="BE47:BR47"/>
    <mergeCell ref="BS47:CF47"/>
    <mergeCell ref="CG47:CT47"/>
    <mergeCell ref="CU47:DH47"/>
    <mergeCell ref="DI47:DX47"/>
    <mergeCell ref="DY47:EN47"/>
    <mergeCell ref="EO47:FE47"/>
    <mergeCell ref="A52:H52"/>
    <mergeCell ref="J52:AP52"/>
    <mergeCell ref="AQ52:BD52"/>
    <mergeCell ref="BE52:BR52"/>
    <mergeCell ref="BS52:CF52"/>
    <mergeCell ref="CG52:CT52"/>
    <mergeCell ref="CU52:DH52"/>
    <mergeCell ref="DI52:DX52"/>
    <mergeCell ref="DY52:EN52"/>
    <mergeCell ref="EO52:FE52"/>
    <mergeCell ref="A50:H50"/>
    <mergeCell ref="J50:AP50"/>
    <mergeCell ref="AQ50:BD50"/>
    <mergeCell ref="BE50:BR50"/>
    <mergeCell ref="BS50:CF50"/>
    <mergeCell ref="CG50:CT50"/>
    <mergeCell ref="CU50:DH50"/>
    <mergeCell ref="DI50:DX50"/>
    <mergeCell ref="DY50:EN50"/>
    <mergeCell ref="EO50:FE50"/>
    <mergeCell ref="BS11:CF11"/>
    <mergeCell ref="CG11:CT11"/>
    <mergeCell ref="CU11:DH11"/>
    <mergeCell ref="DI11:DX11"/>
    <mergeCell ref="DY11:EN11"/>
    <mergeCell ref="EO11:FE11"/>
    <mergeCell ref="DY14:EN14"/>
    <mergeCell ref="A11:H11"/>
    <mergeCell ref="J11:AP11"/>
    <mergeCell ref="AQ11:BD11"/>
    <mergeCell ref="BE11:BR11"/>
    <mergeCell ref="A14:H14"/>
    <mergeCell ref="J14:AP14"/>
    <mergeCell ref="A12:H12"/>
    <mergeCell ref="J12:AP12"/>
    <mergeCell ref="AQ12:BD12"/>
    <mergeCell ref="BE12:BR12"/>
    <mergeCell ref="AQ14:BD14"/>
    <mergeCell ref="BE14:BR14"/>
    <mergeCell ref="BS14:CF14"/>
    <mergeCell ref="CG14:CT14"/>
    <mergeCell ref="BS12:CF12"/>
    <mergeCell ref="CG12:CT12"/>
    <mergeCell ref="CU14:DH14"/>
    <mergeCell ref="DI14:DX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AQ55:BD55"/>
    <mergeCell ref="BE55:BR55"/>
    <mergeCell ref="BS55:CF55"/>
    <mergeCell ref="EO53:FE53"/>
    <mergeCell ref="EO35:FE35"/>
    <mergeCell ref="DY54:EN54"/>
    <mergeCell ref="EO54:FE54"/>
    <mergeCell ref="DI43:DX43"/>
    <mergeCell ref="DY43:EN43"/>
    <mergeCell ref="EO43:FE43"/>
    <mergeCell ref="CU46:DH46"/>
    <mergeCell ref="CG46:CT46"/>
    <mergeCell ref="A46:H46"/>
    <mergeCell ref="J46:AP46"/>
    <mergeCell ref="AQ46:BD46"/>
    <mergeCell ref="BE46:BR46"/>
    <mergeCell ref="BS46:CF46"/>
    <mergeCell ref="A54:H54"/>
    <mergeCell ref="J54:AP54"/>
    <mergeCell ref="AQ54:BD54"/>
    <mergeCell ref="BE54:BR54"/>
    <mergeCell ref="BS54:CF54"/>
    <mergeCell ref="CG54:CT54"/>
    <mergeCell ref="AQ65:BD65"/>
    <mergeCell ref="BE65:BR65"/>
    <mergeCell ref="BS65:CF65"/>
    <mergeCell ref="CG65:CT65"/>
    <mergeCell ref="CU54:DH54"/>
    <mergeCell ref="DI54:DX54"/>
    <mergeCell ref="A68:H68"/>
    <mergeCell ref="J68:AP68"/>
    <mergeCell ref="AQ68:BD68"/>
    <mergeCell ref="BE68:BR68"/>
    <mergeCell ref="BS68:CF68"/>
    <mergeCell ref="CG68:CT68"/>
    <mergeCell ref="CU68:DH68"/>
    <mergeCell ref="CG55:CT55"/>
    <mergeCell ref="A69:H69"/>
    <mergeCell ref="J69:AP69"/>
    <mergeCell ref="AQ69:BD69"/>
    <mergeCell ref="BE69:BR69"/>
    <mergeCell ref="BS69:CF69"/>
    <mergeCell ref="CG69:CT69"/>
    <mergeCell ref="CU69:DH69"/>
    <mergeCell ref="DI69:DX69"/>
    <mergeCell ref="DY69:EN69"/>
    <mergeCell ref="EO69:FE6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Офимкина Светлана Петровна</cp:lastModifiedBy>
  <cp:lastPrinted>2020-12-02T10:33:40Z</cp:lastPrinted>
  <dcterms:created xsi:type="dcterms:W3CDTF">2011-01-11T10:25:48Z</dcterms:created>
  <dcterms:modified xsi:type="dcterms:W3CDTF">2021-11-29T10:00:21Z</dcterms:modified>
  <cp:category/>
  <cp:version/>
  <cp:contentType/>
  <cp:contentStatus/>
</cp:coreProperties>
</file>